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853" activeTab="3"/>
  </bookViews>
  <sheets>
    <sheet name="competitors" sheetId="1" r:id="rId1"/>
    <sheet name="4 way open" sheetId="2" r:id="rId2"/>
    <sheet name="4 way inter" sheetId="3" r:id="rId3"/>
    <sheet name="8 way open" sheetId="4" r:id="rId4"/>
    <sheet name="8 way inter" sheetId="5" r:id="rId5"/>
    <sheet name="open freefly" sheetId="6" r:id="rId6"/>
    <sheet name="inter freefly" sheetId="7" r:id="rId7"/>
    <sheet name="mens freestyle" sheetId="8" r:id="rId8"/>
    <sheet name="womens freestyle" sheetId="9" r:id="rId9"/>
    <sheet name="CF 2 way sequential" sheetId="10" r:id="rId10"/>
    <sheet name="CF 4 way rotation" sheetId="11" r:id="rId11"/>
    <sheet name="(blank)" sheetId="12" r:id="rId12"/>
    <sheet name="Sheet3" sheetId="13" r:id="rId13"/>
    <sheet name="G Spot" sheetId="14" r:id="rId14"/>
    <sheet name="Airtite" sheetId="15" r:id="rId15"/>
    <sheet name="C 4" sheetId="16" r:id="rId16"/>
    <sheet name="G Force" sheetId="17" r:id="rId17"/>
    <sheet name="Sheet1" sheetId="18" r:id="rId18"/>
    <sheet name="events" sheetId="19" r:id="rId19"/>
    <sheet name="take off times" sheetId="20" r:id="rId20"/>
    <sheet name="LOADS" sheetId="21" r:id="rId21"/>
  </sheets>
  <definedNames>
    <definedName name="_xlnm._FilterDatabase" localSheetId="0" hidden="1">'competitors'!$A$2:$AF$130</definedName>
    <definedName name="graeme">'competitors'!$D$2</definedName>
    <definedName name="name">'competitors'!$D$2</definedName>
    <definedName name="_xlnm.Print_Area" localSheetId="2">'4 way inter'!$A$1:$E$48</definedName>
    <definedName name="_xlnm.Print_Area" localSheetId="1">'4 way open'!$A$1:$E$47</definedName>
    <definedName name="_xlnm.Print_Area" localSheetId="9">'CF 2 way sequential'!$A$1:$E$14</definedName>
    <definedName name="_xlnm.Print_Area" localSheetId="10">'CF 4 way rotation'!$C$1:$E$7</definedName>
    <definedName name="_xlnm.Print_Area" localSheetId="6">'inter freefly'!$A$1:$E$4</definedName>
    <definedName name="_xlnm.Print_Area" localSheetId="7">'mens freestyle'!$A$1:$E$5</definedName>
    <definedName name="_xlnm.Print_Area" localSheetId="5">'open freefly'!$A$1:$E$11</definedName>
    <definedName name="_xlnm.Print_Area" localSheetId="8">'womens freestyle'!$A$1:$E$6</definedName>
    <definedName name="team">'competitors'!$C$2</definedName>
    <definedName name="way">#REF!</definedName>
  </definedNames>
  <calcPr fullCalcOnLoad="1"/>
  <pivotCaches>
    <pivotCache cacheId="1" r:id="rId22"/>
    <pivotCache cacheId="2" r:id="rId23"/>
  </pivotCaches>
</workbook>
</file>

<file path=xl/sharedStrings.xml><?xml version="1.0" encoding="utf-8"?>
<sst xmlns="http://schemas.openxmlformats.org/spreadsheetml/2006/main" count="1095" uniqueCount="233">
  <si>
    <t>4 Way Open</t>
  </si>
  <si>
    <t>Camera</t>
  </si>
  <si>
    <t>LOAD 1</t>
  </si>
  <si>
    <t>BLUE</t>
  </si>
  <si>
    <t>IST CALL</t>
  </si>
  <si>
    <t>2ND CALL</t>
  </si>
  <si>
    <t>W/O</t>
  </si>
  <si>
    <t>Flight Time</t>
  </si>
  <si>
    <t>actual t/o</t>
  </si>
  <si>
    <t>Canopies On Ground</t>
  </si>
  <si>
    <t>LOAD 2</t>
  </si>
  <si>
    <t>Wheels off</t>
  </si>
  <si>
    <t>RED</t>
  </si>
  <si>
    <t>number</t>
  </si>
  <si>
    <t>name</t>
  </si>
  <si>
    <t>rounds</t>
  </si>
  <si>
    <t>team name</t>
  </si>
  <si>
    <t>team number</t>
  </si>
  <si>
    <t>camera</t>
  </si>
  <si>
    <t>4 Way Inter</t>
  </si>
  <si>
    <t>8 Way Open</t>
  </si>
  <si>
    <t>8 Way Inter</t>
  </si>
  <si>
    <t>Mens Freestyle</t>
  </si>
  <si>
    <t>Womens Freestyle</t>
  </si>
  <si>
    <t>Open 4-way</t>
  </si>
  <si>
    <t>Inter 4-way</t>
  </si>
  <si>
    <t>Open 8-way</t>
  </si>
  <si>
    <t>Inter 8-way</t>
  </si>
  <si>
    <t>Open womens 4-way</t>
  </si>
  <si>
    <t>16-way</t>
  </si>
  <si>
    <t>10-way speed</t>
  </si>
  <si>
    <t>8-way speed cf</t>
  </si>
  <si>
    <t>2-ways cf</t>
  </si>
  <si>
    <t>4-way s cf</t>
  </si>
  <si>
    <t>4-way r cf</t>
  </si>
  <si>
    <t>Freestyle mens</t>
  </si>
  <si>
    <t>Freestyle Womens</t>
  </si>
  <si>
    <t>Freefly</t>
  </si>
  <si>
    <t>Skysurf mens</t>
  </si>
  <si>
    <t>Skysurf womens</t>
  </si>
  <si>
    <t>Events</t>
  </si>
  <si>
    <t>Selection Rounds</t>
  </si>
  <si>
    <t>Semi Final Round</t>
  </si>
  <si>
    <t>Final Round</t>
  </si>
  <si>
    <t xml:space="preserve"> Rounds</t>
  </si>
  <si>
    <t>Rounds</t>
  </si>
  <si>
    <t>2 Compulsory</t>
  </si>
  <si>
    <t>5 free</t>
  </si>
  <si>
    <t>Jump order - F-C-F-F-C-F-F</t>
  </si>
  <si>
    <t>CF 2 way sequential</t>
  </si>
  <si>
    <t>CF 4 way rotation</t>
  </si>
  <si>
    <t>Inter Freefly</t>
  </si>
  <si>
    <t>Open Freefly</t>
  </si>
  <si>
    <t>Mark Gazley</t>
  </si>
  <si>
    <t>y</t>
  </si>
  <si>
    <t>Vertical Logic</t>
  </si>
  <si>
    <t>Clint Daniel</t>
  </si>
  <si>
    <t>Evan Georgiadis</t>
  </si>
  <si>
    <t>Paul Cookson</t>
  </si>
  <si>
    <t>Stray Cats</t>
  </si>
  <si>
    <t>Darren Pearson</t>
  </si>
  <si>
    <t>Dave Loncasty</t>
  </si>
  <si>
    <t>Kate Rogers</t>
  </si>
  <si>
    <t>Naomi Scott</t>
  </si>
  <si>
    <t>Maybrilt Prahl</t>
  </si>
  <si>
    <t>Scott Hardie</t>
  </si>
  <si>
    <t>Tracy Basman</t>
  </si>
  <si>
    <t>Helen Mahoney</t>
  </si>
  <si>
    <t>Alan Moss</t>
  </si>
  <si>
    <t>Ashley Saunders</t>
  </si>
  <si>
    <t>Cameron Rolfe</t>
  </si>
  <si>
    <t>Adele Burnett</t>
  </si>
  <si>
    <t>Prue Beams</t>
  </si>
  <si>
    <t>Sintered</t>
  </si>
  <si>
    <t>David O'Flynn</t>
  </si>
  <si>
    <t>Cathy Meade</t>
  </si>
  <si>
    <t>Nicole Laurence</t>
  </si>
  <si>
    <t>Matthew Stitt</t>
  </si>
  <si>
    <t>Andrew Knowles</t>
  </si>
  <si>
    <t>Pulse</t>
  </si>
  <si>
    <t>Matt Cooper</t>
  </si>
  <si>
    <t>Claire Tilley</t>
  </si>
  <si>
    <t>Adrian Tarrant</t>
  </si>
  <si>
    <t>Andrew Barker</t>
  </si>
  <si>
    <t>Carsten Boering</t>
  </si>
  <si>
    <t>David Bakkers</t>
  </si>
  <si>
    <t>Simone Bambach</t>
  </si>
  <si>
    <t>Wayne Mclachlan</t>
  </si>
  <si>
    <t>Nexgen</t>
  </si>
  <si>
    <t>Kyle Binning</t>
  </si>
  <si>
    <t>Dave Thompson</t>
  </si>
  <si>
    <t>GBH</t>
  </si>
  <si>
    <t>Brad McDonald</t>
  </si>
  <si>
    <t>Troy Sellers</t>
  </si>
  <si>
    <t>Marlies Frieze</t>
  </si>
  <si>
    <t>Melissa Harvie</t>
  </si>
  <si>
    <t>Carley Young</t>
  </si>
  <si>
    <t>Catlin Collin</t>
  </si>
  <si>
    <t>Lisa Perdichizzi</t>
  </si>
  <si>
    <t>G Force</t>
  </si>
  <si>
    <t>Wayne McGuiness</t>
  </si>
  <si>
    <t>Melanie Grivas</t>
  </si>
  <si>
    <t>Andrew Killen</t>
  </si>
  <si>
    <t>Jason Grivas</t>
  </si>
  <si>
    <t>Jason Clarke</t>
  </si>
  <si>
    <t>G Spot</t>
  </si>
  <si>
    <t>Patrik Nygren</t>
  </si>
  <si>
    <t>C 4</t>
  </si>
  <si>
    <t>Craig Vaughan</t>
  </si>
  <si>
    <t>Michael Vaughan</t>
  </si>
  <si>
    <t>George Attard</t>
  </si>
  <si>
    <t>Scott Ryan</t>
  </si>
  <si>
    <t>Alex Bryse</t>
  </si>
  <si>
    <t>Alexsolution</t>
  </si>
  <si>
    <t>Sven Peter</t>
  </si>
  <si>
    <t>Nir Davidson</t>
  </si>
  <si>
    <t>Sas DiSciascio</t>
  </si>
  <si>
    <t>Airtite</t>
  </si>
  <si>
    <t>Gary Nemirousky</t>
  </si>
  <si>
    <t>Jeremy Langford</t>
  </si>
  <si>
    <t>Andrew Oakeley</t>
  </si>
  <si>
    <t>Rob Tasic</t>
  </si>
  <si>
    <t>Mitch McMartin</t>
  </si>
  <si>
    <t>Ralph Presgrave</t>
  </si>
  <si>
    <t>Matthew Berens</t>
  </si>
  <si>
    <t>Cameron Cooper</t>
  </si>
  <si>
    <t>Dale Butterworth</t>
  </si>
  <si>
    <t>Crimson Mist</t>
  </si>
  <si>
    <t>Paul Monger</t>
  </si>
  <si>
    <t>Christine Samman</t>
  </si>
  <si>
    <t>Jenny Gordon</t>
  </si>
  <si>
    <t>Andrew Gellatly</t>
  </si>
  <si>
    <t>Zephur</t>
  </si>
  <si>
    <t>Gear up &amp; Go</t>
  </si>
  <si>
    <t>Alex Kaisermann</t>
  </si>
  <si>
    <t>Mrs Pink Whistle</t>
  </si>
  <si>
    <t>Matt Luke</t>
  </si>
  <si>
    <t>Steve Smith</t>
  </si>
  <si>
    <t>Steve Luin</t>
  </si>
  <si>
    <t>Glenn Farrell</t>
  </si>
  <si>
    <t>Zac Cochran</t>
  </si>
  <si>
    <t>Flash</t>
  </si>
  <si>
    <t>(All)</t>
  </si>
  <si>
    <t>(blank)</t>
  </si>
  <si>
    <t>Grand Total</t>
  </si>
  <si>
    <t>Andre Hansen</t>
  </si>
  <si>
    <t>Kim Fairclough</t>
  </si>
  <si>
    <t>Bart Cunningham</t>
  </si>
  <si>
    <t>Tim Ragdale</t>
  </si>
  <si>
    <t>Lito Aralar</t>
  </si>
  <si>
    <t>Angry Dragon</t>
  </si>
  <si>
    <t>Naomi Adam</t>
  </si>
  <si>
    <t>Luke Carter</t>
  </si>
  <si>
    <t>Synergy</t>
  </si>
  <si>
    <t>Optimex</t>
  </si>
  <si>
    <t>Shane Sparkes</t>
  </si>
  <si>
    <t>Jaak Saege</t>
  </si>
  <si>
    <t>Stephen Hickson</t>
  </si>
  <si>
    <t>Chute Out</t>
  </si>
  <si>
    <t>Ove Jorgensen</t>
  </si>
  <si>
    <t>Fiona McEachern</t>
  </si>
  <si>
    <t>Mark Szulmayer</t>
  </si>
  <si>
    <t>Julie Woodrow</t>
  </si>
  <si>
    <t>Greg Hamilton</t>
  </si>
  <si>
    <t>4 Wot its worth</t>
  </si>
  <si>
    <t>Paul Tozer</t>
  </si>
  <si>
    <t>Steve Geens</t>
  </si>
  <si>
    <t>East Coast 48er's</t>
  </si>
  <si>
    <t>Jason Cooke</t>
  </si>
  <si>
    <t>Peter Etherton</t>
  </si>
  <si>
    <t>Competitor</t>
  </si>
  <si>
    <t>wheels off</t>
  </si>
  <si>
    <t>0pen time on ground b4 call</t>
  </si>
  <si>
    <t xml:space="preserve">First avail call time </t>
  </si>
  <si>
    <t>LOAD</t>
  </si>
  <si>
    <t>Faster Pussy cats</t>
  </si>
  <si>
    <t>Sean Walsh</t>
  </si>
  <si>
    <t>Fred</t>
  </si>
  <si>
    <t>Col Porter</t>
  </si>
  <si>
    <t>Grant Hassel</t>
  </si>
  <si>
    <t>Garry Carpenter</t>
  </si>
  <si>
    <t>Bernie Mackie</t>
  </si>
  <si>
    <t>Who's Driving</t>
  </si>
  <si>
    <t>Deb Saunderson</t>
  </si>
  <si>
    <t>Mick Halligan</t>
  </si>
  <si>
    <t>Glen Mahoney</t>
  </si>
  <si>
    <t>Ben Nordkamp</t>
  </si>
  <si>
    <t>Late Boomers</t>
  </si>
  <si>
    <t>Archie Jamieson</t>
  </si>
  <si>
    <t>Bomb Squad</t>
  </si>
  <si>
    <t>Greg Maskell</t>
  </si>
  <si>
    <t>Troy Marshall</t>
  </si>
  <si>
    <t>Koen Michiels</t>
  </si>
  <si>
    <t>Barge</t>
  </si>
  <si>
    <t>Andrew Preston</t>
  </si>
  <si>
    <t>4 way Inter</t>
  </si>
  <si>
    <t>2 way CRW</t>
  </si>
  <si>
    <t>4 way crw</t>
  </si>
  <si>
    <t>Peter Platt</t>
  </si>
  <si>
    <t>4 chicks &amp; a Cow</t>
  </si>
  <si>
    <t>Eliza Rogers</t>
  </si>
  <si>
    <t>Tracey Sgroi</t>
  </si>
  <si>
    <t>Tracey Blackmuir</t>
  </si>
  <si>
    <t>Cassie Dale</t>
  </si>
  <si>
    <t>Suzanne Burke</t>
  </si>
  <si>
    <t>Earth Leakage</t>
  </si>
  <si>
    <t>Open Free fly</t>
  </si>
  <si>
    <t>c203</t>
  </si>
  <si>
    <t>c204</t>
  </si>
  <si>
    <t>c202</t>
  </si>
  <si>
    <t>c201</t>
  </si>
  <si>
    <t>Mark McColgan</t>
  </si>
  <si>
    <t>Adam Long</t>
  </si>
  <si>
    <t>Stewart Kemp</t>
  </si>
  <si>
    <t>Alex Skala</t>
  </si>
  <si>
    <t>Pump</t>
  </si>
  <si>
    <t>Theresa Malin</t>
  </si>
  <si>
    <t>Inter Freestyle</t>
  </si>
  <si>
    <t>s101</t>
  </si>
  <si>
    <t>s102</t>
  </si>
  <si>
    <t>s201</t>
  </si>
  <si>
    <t>ff101</t>
  </si>
  <si>
    <t>ff102</t>
  </si>
  <si>
    <t>ff103</t>
  </si>
  <si>
    <t>Rachel Ward</t>
  </si>
  <si>
    <t>Andrew Tarrant</t>
  </si>
  <si>
    <t>Jane Jones</t>
  </si>
  <si>
    <t>Alternates</t>
  </si>
  <si>
    <t>Withdrawn</t>
  </si>
  <si>
    <t>Withdrawn before comp started</t>
  </si>
  <si>
    <t>Coastal Explosion</t>
  </si>
  <si>
    <t>Withdrew after round 6</t>
  </si>
  <si>
    <t>Alternate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</si>
</sst>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h:mm:ss\ AM/PM"/>
    <numFmt numFmtId="165" formatCode="[$-409]h:mm:ss\ AM/PM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165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21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2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5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165" fontId="1" fillId="0" borderId="13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/>
    </xf>
    <xf numFmtId="0" fontId="0" fillId="0" borderId="42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/>
    </xf>
    <xf numFmtId="165" fontId="1" fillId="0" borderId="24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165" fontId="0" fillId="0" borderId="58" xfId="0" applyNumberFormat="1" applyBorder="1" applyAlignment="1">
      <alignment/>
    </xf>
    <xf numFmtId="21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0" fontId="1" fillId="0" borderId="6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" fillId="0" borderId="33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69" xfId="0" applyBorder="1" applyAlignment="1">
      <alignment/>
    </xf>
    <xf numFmtId="0" fontId="0" fillId="0" borderId="61" xfId="0" applyBorder="1" applyAlignment="1">
      <alignment/>
    </xf>
    <xf numFmtId="0" fontId="1" fillId="0" borderId="7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64" xfId="0" applyFont="1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58" xfId="0" applyBorder="1" applyAlignment="1">
      <alignment/>
    </xf>
    <xf numFmtId="0" fontId="1" fillId="0" borderId="58" xfId="0" applyFont="1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6" xfId="0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7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 vertical="center" textRotation="90"/>
    </xf>
    <xf numFmtId="0" fontId="0" fillId="0" borderId="71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pivotCacheDefinition" Target="pivotCache/pivotCacheDefinition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0</xdr:row>
      <xdr:rowOff>161925</xdr:rowOff>
    </xdr:from>
    <xdr:to>
      <xdr:col>7</xdr:col>
      <xdr:colOff>838200</xdr:colOff>
      <xdr:row>0</xdr:row>
      <xdr:rowOff>561975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829050" y="161925"/>
          <a:ext cx="3371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OPEN</a:t>
          </a:r>
        </a:p>
      </xdr:txBody>
    </xdr:sp>
    <xdr:clientData/>
  </xdr:twoCellAnchor>
  <xdr:twoCellAnchor>
    <xdr:from>
      <xdr:col>4</xdr:col>
      <xdr:colOff>904875</xdr:colOff>
      <xdr:row>18</xdr:row>
      <xdr:rowOff>161925</xdr:rowOff>
    </xdr:from>
    <xdr:to>
      <xdr:col>7</xdr:col>
      <xdr:colOff>838200</xdr:colOff>
      <xdr:row>18</xdr:row>
      <xdr:rowOff>561975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829050" y="3686175"/>
          <a:ext cx="3371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INTER</a:t>
          </a:r>
        </a:p>
      </xdr:txBody>
    </xdr:sp>
    <xdr:clientData/>
  </xdr:twoCellAnchor>
  <xdr:twoCellAnchor>
    <xdr:from>
      <xdr:col>4</xdr:col>
      <xdr:colOff>904875</xdr:colOff>
      <xdr:row>36</xdr:row>
      <xdr:rowOff>161925</xdr:rowOff>
    </xdr:from>
    <xdr:to>
      <xdr:col>7</xdr:col>
      <xdr:colOff>838200</xdr:colOff>
      <xdr:row>36</xdr:row>
      <xdr:rowOff>561975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829050" y="7124700"/>
          <a:ext cx="3371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CF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AF101" sheet="competitors"/>
  </cacheSource>
  <cacheFields count="32">
    <cacheField name="number">
      <sharedItems containsSemiMixedTypes="0" containsString="0" containsMixedTypes="0" containsNumber="1" containsInteger="1"/>
    </cacheField>
    <cacheField name="name">
      <sharedItems containsBlank="1" containsMixedTypes="0" count="100">
        <s v="Mark Gazley"/>
        <s v="Clint Daniel"/>
        <s v="Evan Georgiadis"/>
        <s v="Paul Cookson"/>
        <s v="Darren Pearson"/>
        <s v="Dave Loncasty"/>
        <s v="Kate Rogers"/>
        <s v="Naomi Scott"/>
        <s v="Maybrilt Prahl"/>
        <s v="Scott Hardie"/>
        <s v="Tracy Basman"/>
        <s v="Helen Mahoney"/>
        <s v="Alan Moss"/>
        <s v="Ashley Saunders"/>
        <s v="Cameron Rolfe"/>
        <s v="Adele Burnett"/>
        <s v="Prue Beams"/>
        <s v="David O'Flynn"/>
        <s v="Cathy Meade"/>
        <s v="Nicole Laurence"/>
        <s v="Matthew Stitt"/>
        <s v="Andrew Knowles"/>
        <s v="Matt Cooper"/>
        <s v="Claire Tilley"/>
        <s v="Adrian Tarrant"/>
        <s v="Andrew Barker"/>
        <s v="Carsten Boering"/>
        <s v="David Bakkers"/>
        <s v="Simone Bambach"/>
        <s v="Wayne Mclachlan"/>
        <s v="Kyle Binning"/>
        <s v="Dave Thompson"/>
        <s v="Brad McDonald"/>
        <s v="Troy Sellers"/>
        <s v="Lisa Perdichizzi"/>
        <s v="Marlies Frieze"/>
        <s v="Melissa Harvie"/>
        <s v="Catlin Collin"/>
        <s v="Carley Young"/>
        <s v="Wayne McGuiness"/>
        <s v="Melanie Grivas"/>
        <s v="Andrew Killen"/>
        <s v="Jason Grivas"/>
        <s v="Jason Clarke"/>
        <s v="Patrik Nygren"/>
        <s v="Craig Vaughan"/>
        <s v="Michael Vaughan"/>
        <s v="George Attard"/>
        <s v="Scott Ryan"/>
        <s v="Alex Bryse"/>
        <s v="Sven Peter"/>
        <s v="Nir Davidson"/>
        <s v="Sas DiSciascio"/>
        <s v="Gary Nemirousky"/>
        <s v="Jeremy Langford"/>
        <s v="Andrew Oakeley"/>
        <s v="Rob Tasic"/>
        <s v="Mitch McMartin"/>
        <s v="Ralph Presgrave"/>
        <s v="Matthew Berens"/>
        <s v="Cameron Cooper"/>
        <s v="Dale Butterworth"/>
        <s v="Paul Monger"/>
        <s v="Christine Samman"/>
        <s v="Jenny Gordon"/>
        <s v="Andrew Gellatly"/>
        <s v="Alex Kaisermann"/>
        <s v="Matt Luke"/>
        <s v="Steve Smith"/>
        <s v="Steve Luin"/>
        <s v="Glenn Farrell"/>
        <s v="Zac Cochran"/>
        <s v="Andre Hansen"/>
        <s v="Kim Fairclough"/>
        <s v="Bart Cunningham"/>
        <s v="Tim Ragdale"/>
        <s v="Lito Aralar"/>
        <s v="Naomi Adam"/>
        <s v="Luke Carter"/>
        <s v="Shane Sparkes"/>
        <s v="Jaak Saege"/>
        <s v="Stephen Hickson"/>
        <s v="Ove Jorgensen"/>
        <s v="Fiona McEachern"/>
        <s v="Mark Szulmayer"/>
        <s v="Julie Woodrow"/>
        <s v="Greg Hamilton"/>
        <s v="Paul Tozer"/>
        <s v="Steve Geens"/>
        <s v="Jason Cooke"/>
        <s v="Peter Etherton"/>
        <s v="Sean Walsh"/>
        <s v="Col Porter"/>
        <s v="Grant Hassel"/>
        <s v="Garry Carpenter"/>
        <s v="Bernie Mackie"/>
        <s v="Deb Saunderson"/>
        <s v="Mick Halligan"/>
        <s v="Glen Mahoney"/>
        <m/>
      </sharedItems>
    </cacheField>
    <cacheField name="100">
      <sharedItems containsBlank="1" containsMixedTypes="0" count="2">
        <m/>
        <s v="y"/>
      </sharedItems>
    </cacheField>
    <cacheField name="4 Way Open">
      <sharedItems containsBlank="1" containsMixedTypes="0" count="9">
        <m/>
        <s v="East Coast 48er's"/>
        <s v="Bomb Squad"/>
        <s v="Fred"/>
        <s v="G Force"/>
        <s v="G Spot"/>
        <s v="C 4"/>
        <s v="Airtite"/>
        <s v="Who's Driving"/>
      </sharedItems>
    </cacheField>
    <cacheField name="Camera">
      <sharedItems containsBlank="1" containsMixedTypes="0" count="9">
        <m/>
        <s v="Paul Tozer"/>
        <s v="Archie Jamieson"/>
        <s v="David Bakkers"/>
        <s v="Lisa Perdichizzi"/>
        <s v="Wayne McGuiness"/>
        <s v="Patrik Nygren"/>
        <s v="Andrew Oakeley"/>
        <s v="Bernie Mackie"/>
      </sharedItems>
    </cacheField>
    <cacheField name="200">
      <sharedItems containsBlank="1" containsMixedTypes="0" count="2">
        <m/>
        <s v="y"/>
      </sharedItems>
    </cacheField>
    <cacheField name="4 Way Inter">
      <sharedItems containsBlank="1" containsMixedTypes="0" count="8">
        <m/>
        <s v="Faster Pussy cats"/>
        <s v="GBH"/>
        <s v="Sintered"/>
        <s v="Pulse"/>
        <s v="Zephur"/>
        <s v="Flash"/>
        <s v="Angry Dragon"/>
      </sharedItems>
    </cacheField>
    <cacheField name="Camera2">
      <sharedItems containsBlank="1" containsMixedTypes="0" count="8">
        <m/>
        <s v="Paul Cookson"/>
        <s v="Dave Thompson"/>
        <s v="Cameron Rolfe"/>
        <s v="Andrew Knowles"/>
        <s v="Paul Monger"/>
        <s v="Matt Luke"/>
        <s v="Andre Hansen"/>
      </sharedItems>
    </cacheField>
    <cacheField name="300">
      <sharedItems containsBlank="1" containsMixedTypes="0" count="2">
        <m/>
        <s v="y"/>
      </sharedItems>
    </cacheField>
    <cacheField name="8 Way Open">
      <sharedItems containsBlank="1" containsMixedTypes="0" count="3">
        <m/>
        <s v="Late Boomers"/>
        <s v="Nexgen"/>
      </sharedItems>
    </cacheField>
    <cacheField name="Camera3">
      <sharedItems containsBlank="1" containsMixedTypes="0" count="3">
        <m/>
        <s v="Matt Luke"/>
        <s v="Wayne Mclachlan"/>
      </sharedItems>
    </cacheField>
    <cacheField name="400">
      <sharedItems containsBlank="1" containsMixedTypes="0" count="2">
        <m/>
        <s v="y"/>
      </sharedItems>
    </cacheField>
    <cacheField name="8 Way Inter">
      <sharedItems containsBlank="1" containsMixedTypes="0" count="2">
        <m/>
        <s v="Stray Cats"/>
      </sharedItems>
    </cacheField>
    <cacheField name="Camera4">
      <sharedItems containsBlank="1" containsMixedTypes="0" count="2">
        <m/>
        <s v="Paul Cookson"/>
      </sharedItems>
    </cacheField>
    <cacheField name="1002">
      <sharedItems containsBlank="1" containsMixedTypes="0" count="2">
        <s v="y"/>
        <m/>
      </sharedItems>
    </cacheField>
    <cacheField name="Open Freefly">
      <sharedItems containsBlank="1" containsMixedTypes="0" count="3">
        <s v="Vertical Logic"/>
        <m/>
        <s v="Alexsolution"/>
      </sharedItems>
    </cacheField>
    <cacheField name="Camera5">
      <sharedItems containsBlank="1" containsMixedTypes="0" count="3">
        <s v="Mark Gazley"/>
        <m/>
        <s v="Alex Bryse"/>
      </sharedItems>
    </cacheField>
    <cacheField name="2002">
      <sharedItems containsString="0" containsBlank="1" count="1">
        <m/>
      </sharedItems>
    </cacheField>
    <cacheField name="Inter Freefly">
      <sharedItems containsString="0" containsBlank="1" count="1">
        <m/>
      </sharedItems>
    </cacheField>
    <cacheField name="Camera6">
      <sharedItems containsString="0" containsBlank="1" count="1">
        <m/>
      </sharedItems>
    </cacheField>
    <cacheField name="3002">
      <sharedItems containsBlank="1" containsMixedTypes="0" count="2">
        <m/>
        <s v="y"/>
      </sharedItems>
    </cacheField>
    <cacheField name="Mens Freestyle">
      <sharedItems containsBlank="1" containsMixedTypes="0" count="3">
        <m/>
        <s v="Optimex"/>
        <s v="4 Wot its worth"/>
      </sharedItems>
    </cacheField>
    <cacheField name="Camera7">
      <sharedItems containsBlank="1" containsMixedTypes="0" count="3">
        <m/>
        <s v="Nir Davidson"/>
        <s v="Ove Jorgensen"/>
      </sharedItems>
    </cacheField>
    <cacheField name="600">
      <sharedItems containsBlank="1" containsMixedTypes="0" count="2">
        <m/>
        <s v="y"/>
      </sharedItems>
    </cacheField>
    <cacheField name="Womens Freestyle">
      <sharedItems containsBlank="1" containsMixedTypes="0" count="2">
        <m/>
        <s v="Synergy"/>
      </sharedItems>
    </cacheField>
    <cacheField name="Camera8">
      <sharedItems containsBlank="1" containsMixedTypes="0" count="2">
        <m/>
        <s v="Luke Carter"/>
      </sharedItems>
    </cacheField>
    <cacheField name="700">
      <sharedItems containsBlank="1" containsMixedTypes="0" count="2">
        <m/>
        <s v="y"/>
      </sharedItems>
    </cacheField>
    <cacheField name="CF 2 way sequential">
      <sharedItems containsBlank="1" containsMixedTypes="0" count="4">
        <m/>
        <s v="Gear up &amp; Go"/>
        <s v="Mrs Pink Whistle"/>
        <s v="Chute Out"/>
      </sharedItems>
    </cacheField>
    <cacheField name="Camera9">
      <sharedItems containsBlank="1" containsMixedTypes="0" count="3">
        <m/>
        <s v="Mitch McMartin"/>
        <s v="Shane Sparkes"/>
      </sharedItems>
    </cacheField>
    <cacheField name="7002">
      <sharedItems containsBlank="1" containsMixedTypes="0" count="2">
        <m/>
        <s v="y"/>
      </sharedItems>
    </cacheField>
    <cacheField name="CF 4 way rotation">
      <sharedItems containsBlank="1" containsMixedTypes="0" count="2">
        <m/>
        <s v="Crimson Mist"/>
      </sharedItems>
    </cacheField>
    <cacheField name="Camera10">
      <sharedItems containsBlank="1" containsMixedTypes="0" count="2">
        <m/>
        <s v="Mitch McMartin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AF149" sheet="competitors"/>
  </cacheSource>
  <cacheFields count="32">
    <cacheField name="number">
      <sharedItems containsMixedTypes="1" containsNumber="1" containsInteger="1"/>
    </cacheField>
    <cacheField name="name">
      <sharedItems containsBlank="1" containsMixedTypes="0" count="106">
        <s v="Mark Gazley"/>
        <s v="Clint Daniel"/>
        <s v="Evan Georgiadis"/>
        <s v="Paul Cookson"/>
        <s v="Darren Pearson"/>
        <s v="Dave Loncasty"/>
        <s v="Kate Rogers"/>
        <s v="Naomi Scott"/>
        <s v="Maybrilt Prahl"/>
        <s v="Scott Hardie"/>
        <s v="Tracy Basman"/>
        <s v="Helen Mahoney"/>
        <s v="Alan Moss"/>
        <s v="Ashley Saunders"/>
        <s v="Cameron Rolfe"/>
        <s v="Adele Burnett"/>
        <s v="Prue Beams"/>
        <s v="David O'Flynn"/>
        <s v="Cathy Meade"/>
        <s v="Nicole Laurence"/>
        <s v="Matthew Stitt"/>
        <s v="Andrew Knowles"/>
        <s v="Matt Cooper"/>
        <s v="Claire Tilley"/>
        <s v="Adrian Tarrant"/>
        <s v="Andrew Barker"/>
        <s v="Carsten Boering"/>
        <s v="David Bakkers"/>
        <s v="Simone Bambach"/>
        <s v="Wayne Mclachlan"/>
        <s v="Kyle Binning"/>
        <s v="Dave Thompson"/>
        <s v="Brad McDonald"/>
        <s v="Troy Sellers"/>
        <s v="Lisa Perdichizzi"/>
        <s v="Marlies Frieze"/>
        <s v="Melissa Harvie"/>
        <s v="Catlin Collin"/>
        <s v="Carley Young"/>
        <s v="Wayne McGuiness"/>
        <s v="Melanie Grivas"/>
        <s v="Andrew Killen"/>
        <s v="Jason Grivas"/>
        <s v="Jason Clarke"/>
        <s v="Patrik Nygren"/>
        <s v="Craig Vaughan"/>
        <s v="Michael Vaughan"/>
        <s v="George Attard"/>
        <s v="Scott Ryan"/>
        <s v="Alex Bryse"/>
        <s v="Sven Peter"/>
        <s v="Nir Davidson"/>
        <s v="Sas DiSciascio"/>
        <s v="Gary Nemirousky"/>
        <s v="Jeremy Langford"/>
        <s v="Andrew Oakeley"/>
        <s v="Rob Tasic"/>
        <s v="Mitch McMartin"/>
        <s v="Ralph Presgrave"/>
        <s v="Matthew Berens"/>
        <s v="Cameron Cooper"/>
        <s v="Dale Butterworth"/>
        <s v="Paul Monger"/>
        <s v="Christine Samman"/>
        <s v="Jenny Gordon"/>
        <s v="Andrew Gellatly"/>
        <s v="Alex Kaisermann"/>
        <s v="Matt Luke"/>
        <s v="Steve Smith"/>
        <s v="Steve Luin"/>
        <s v="Glenn Farrell"/>
        <s v="Zac Cochran"/>
        <s v="Andre Hansen"/>
        <s v="Kim Fairclough"/>
        <s v="Bart Cunningham"/>
        <s v="Tim Ragdale"/>
        <s v="Lito Aralar"/>
        <s v="Naomi Adam"/>
        <s v="Luke Carter"/>
        <s v="Shane Sparkes"/>
        <s v="Jaak Saege"/>
        <s v="Stephen Hickson"/>
        <s v="Ove Jorgensen"/>
        <s v="Fiona McEachern"/>
        <s v="Mark Szulmayer"/>
        <s v="Julie Woodrow"/>
        <s v="Greg Hamilton"/>
        <s v="Paul Tozer"/>
        <s v="Steve Geens"/>
        <s v="Jason Cooke"/>
        <s v="Peter Etherton"/>
        <s v="Sean Walsh"/>
        <s v="Col Porter"/>
        <s v="Grant Hassel"/>
        <s v="Garry Carpenter"/>
        <s v="Bernie Mackie"/>
        <s v="Deb Saunderson"/>
        <s v="Mick Halligan"/>
        <s v="Glen Mahoney"/>
        <s v="Ben Nordkamp"/>
        <s v="Archie Jamieson"/>
        <s v="Greg Maskell"/>
        <s v="Troy Marshall"/>
        <s v="Koen Michiels"/>
        <s v="Andrew Preston"/>
        <m/>
      </sharedItems>
    </cacheField>
    <cacheField name="100">
      <sharedItems containsBlank="1" containsMixedTypes="0" count="2">
        <m/>
        <s v="y"/>
      </sharedItems>
    </cacheField>
    <cacheField name="4 Way Open">
      <sharedItems containsBlank="1" containsMixedTypes="0" count="9">
        <m/>
        <s v="East Coast 48er's"/>
        <s v="Bomb Squad"/>
        <s v="Fred"/>
        <s v="G Force"/>
        <s v="G Spot"/>
        <s v="C 4"/>
        <s v="Airtite"/>
        <s v="Who's Driving"/>
      </sharedItems>
    </cacheField>
    <cacheField name="Camera">
      <sharedItems containsBlank="1" containsMixedTypes="0" count="9">
        <m/>
        <s v="Paul Tozer"/>
        <s v="Archie Jamieson"/>
        <s v="David Bakkers"/>
        <s v="Lisa Perdichizzi"/>
        <s v="Wayne McGuiness"/>
        <s v="Patrik Nygren"/>
        <s v="Andrew Oakeley"/>
        <s v="Bernie Mackie"/>
      </sharedItems>
    </cacheField>
    <cacheField name="200">
      <sharedItems containsBlank="1" containsMixedTypes="0" count="2">
        <m/>
        <s v="y"/>
      </sharedItems>
    </cacheField>
    <cacheField name="4 Way Inter">
      <sharedItems containsBlank="1" containsMixedTypes="0" count="8">
        <m/>
        <s v="Faster Pussy cats"/>
        <s v="GBH"/>
        <s v="Sintered"/>
        <s v="Pulse"/>
        <s v="Zephur"/>
        <s v="Flash"/>
        <s v="Angry Dragon"/>
      </sharedItems>
    </cacheField>
    <cacheField name="Camera2">
      <sharedItems containsBlank="1" containsMixedTypes="0" count="8">
        <m/>
        <s v="Paul Cookson"/>
        <s v="Dave Thompson"/>
        <s v="Cameron Rolfe"/>
        <s v="Andrew Knowles"/>
        <s v="Paul Monger"/>
        <s v="Matt Luke"/>
        <s v="Andre Hansen"/>
      </sharedItems>
    </cacheField>
    <cacheField name="300">
      <sharedItems containsBlank="1" containsMixedTypes="0" count="2">
        <m/>
        <s v="y"/>
      </sharedItems>
    </cacheField>
    <cacheField name="8 Way Open">
      <sharedItems containsBlank="1" containsMixedTypes="0" count="3">
        <m/>
        <s v="Late Boomers"/>
        <s v="Nexgen"/>
      </sharedItems>
    </cacheField>
    <cacheField name="Camera3">
      <sharedItems containsBlank="1" containsMixedTypes="0" count="3">
        <m/>
        <s v="Matt Luke"/>
        <s v="Wayne Mclachlan"/>
      </sharedItems>
    </cacheField>
    <cacheField name="400">
      <sharedItems containsBlank="1" containsMixedTypes="0" count="2">
        <m/>
        <s v="y"/>
      </sharedItems>
    </cacheField>
    <cacheField name="8 Way Inter">
      <sharedItems containsBlank="1" containsMixedTypes="0" count="2">
        <m/>
        <s v="Stray Cats"/>
      </sharedItems>
    </cacheField>
    <cacheField name="Camera4">
      <sharedItems containsBlank="1" containsMixedTypes="0" count="2">
        <m/>
        <s v="Paul Cookson"/>
      </sharedItems>
    </cacheField>
    <cacheField name="1002">
      <sharedItems containsBlank="1" containsMixedTypes="0" count="2">
        <s v="y"/>
        <m/>
      </sharedItems>
    </cacheField>
    <cacheField name="Open Freefly">
      <sharedItems containsBlank="1" containsMixedTypes="0" count="3">
        <s v="Vertical Logic"/>
        <m/>
        <s v="Alexsolution"/>
      </sharedItems>
    </cacheField>
    <cacheField name="Camera5">
      <sharedItems containsBlank="1" containsMixedTypes="0" count="3">
        <s v="Mark Gazley"/>
        <m/>
        <s v="Alex Bryse"/>
      </sharedItems>
    </cacheField>
    <cacheField name="2002">
      <sharedItems containsString="0" containsBlank="1" count="1">
        <m/>
      </sharedItems>
    </cacheField>
    <cacheField name="Inter Freefly">
      <sharedItems containsString="0" containsBlank="1" count="1">
        <m/>
      </sharedItems>
    </cacheField>
    <cacheField name="Camera6">
      <sharedItems containsString="0" containsBlank="1" count="1">
        <m/>
      </sharedItems>
    </cacheField>
    <cacheField name="3002">
      <sharedItems containsBlank="1" containsMixedTypes="0" count="2">
        <m/>
        <s v="y"/>
      </sharedItems>
    </cacheField>
    <cacheField name="Mens Freestyle">
      <sharedItems containsBlank="1" containsMixedTypes="0" count="3">
        <m/>
        <s v="Optimex"/>
        <s v="4 Wot its worth"/>
      </sharedItems>
    </cacheField>
    <cacheField name="Camera7">
      <sharedItems containsBlank="1" containsMixedTypes="0" count="3">
        <m/>
        <s v="Nir Davidson"/>
        <s v="Ove Jorgensen"/>
      </sharedItems>
    </cacheField>
    <cacheField name="600">
      <sharedItems containsBlank="1" containsMixedTypes="0" count="2">
        <m/>
        <s v="y"/>
      </sharedItems>
    </cacheField>
    <cacheField name="Womens Freestyle">
      <sharedItems containsBlank="1" containsMixedTypes="0" count="2">
        <m/>
        <s v="Synergy"/>
      </sharedItems>
    </cacheField>
    <cacheField name="Camera8">
      <sharedItems containsBlank="1" containsMixedTypes="0" count="2">
        <m/>
        <s v="Luke Carter"/>
      </sharedItems>
    </cacheField>
    <cacheField name="700">
      <sharedItems containsBlank="1" containsMixedTypes="0" count="2">
        <m/>
        <s v="y"/>
      </sharedItems>
    </cacheField>
    <cacheField name="CF 2 way sequential">
      <sharedItems containsBlank="1" containsMixedTypes="0" count="5">
        <m/>
        <s v="Gear up &amp; Go"/>
        <s v="Mrs Pink Whistle"/>
        <s v="Chute Out"/>
        <s v="Barge"/>
      </sharedItems>
    </cacheField>
    <cacheField name="Camera9">
      <sharedItems containsBlank="1" containsMixedTypes="0" count="4">
        <m/>
        <s v="Mitch McMartin"/>
        <s v="Shane Sparkes"/>
        <s v="Archie Jamieson"/>
      </sharedItems>
    </cacheField>
    <cacheField name="7002">
      <sharedItems containsBlank="1" containsMixedTypes="0" count="2">
        <m/>
        <s v="y"/>
      </sharedItems>
    </cacheField>
    <cacheField name="CF 4 way rotation">
      <sharedItems containsBlank="1" containsMixedTypes="0" count="2">
        <m/>
        <s v="Crimson Mist"/>
      </sharedItems>
    </cacheField>
    <cacheField name="Camera10">
      <sharedItems containsBlank="1" containsMixedTypes="0" count="2">
        <m/>
        <s v="Mitch McMarti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G80" firstHeaderRow="2" firstDataRow="2" firstDataCol="1" rowPageCount="10" colPageCount="1"/>
  <pivotFields count="32">
    <pivotField compact="0" outline="0" subtotalTop="0" showAll="0"/>
    <pivotField axis="axisRow" compact="0" outline="0" subtotalTop="0" showAll="0">
      <items count="101">
        <item x="15"/>
        <item x="24"/>
        <item x="12"/>
        <item x="49"/>
        <item x="66"/>
        <item x="25"/>
        <item x="65"/>
        <item x="41"/>
        <item x="21"/>
        <item x="55"/>
        <item x="13"/>
        <item x="32"/>
        <item x="60"/>
        <item x="14"/>
        <item x="38"/>
        <item x="26"/>
        <item x="18"/>
        <item x="37"/>
        <item x="63"/>
        <item x="23"/>
        <item x="1"/>
        <item x="45"/>
        <item x="61"/>
        <item x="4"/>
        <item x="5"/>
        <item x="31"/>
        <item x="27"/>
        <item x="17"/>
        <item x="2"/>
        <item x="53"/>
        <item x="47"/>
        <item x="70"/>
        <item x="11"/>
        <item x="43"/>
        <item x="42"/>
        <item x="64"/>
        <item x="54"/>
        <item x="6"/>
        <item x="30"/>
        <item x="34"/>
        <item x="0"/>
        <item x="35"/>
        <item x="22"/>
        <item x="67"/>
        <item x="59"/>
        <item x="20"/>
        <item x="8"/>
        <item x="40"/>
        <item x="36"/>
        <item x="46"/>
        <item x="57"/>
        <item x="7"/>
        <item x="19"/>
        <item x="51"/>
        <item x="44"/>
        <item x="3"/>
        <item x="62"/>
        <item x="16"/>
        <item x="58"/>
        <item x="56"/>
        <item x="52"/>
        <item x="9"/>
        <item x="48"/>
        <item x="28"/>
        <item x="69"/>
        <item x="68"/>
        <item x="50"/>
        <item x="10"/>
        <item x="33"/>
        <item x="39"/>
        <item x="29"/>
        <item x="71"/>
        <item m="1" x="99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compact="0" outline="0" subtotalTop="0" showAll="0"/>
    <pivotField axis="axisPage" compact="0" outline="0" subtotalTop="0" showAll="0">
      <items count="10">
        <item x="7"/>
        <item x="6"/>
        <item x="4"/>
        <item x="5"/>
        <item x="0"/>
        <item x="1"/>
        <item x="2"/>
        <item x="3"/>
        <item x="8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9">
        <item x="6"/>
        <item x="2"/>
        <item x="4"/>
        <item x="3"/>
        <item x="5"/>
        <item x="0"/>
        <item x="7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5">
        <item x="1"/>
        <item x="2"/>
        <item x="0"/>
        <item x="3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</pivotFields>
  <rowFields count="1">
    <field x="1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10"/>
    </i>
    <i>
      <x v="11"/>
    </i>
    <i>
      <x v="12"/>
    </i>
    <i>
      <x v="13"/>
    </i>
    <i>
      <x v="15"/>
    </i>
    <i>
      <x v="16"/>
    </i>
    <i>
      <x v="18"/>
    </i>
    <i>
      <x v="20"/>
    </i>
    <i>
      <x v="22"/>
    </i>
    <i>
      <x v="24"/>
    </i>
    <i>
      <x v="25"/>
    </i>
    <i>
      <x v="27"/>
    </i>
    <i>
      <x v="28"/>
    </i>
    <i>
      <x v="31"/>
    </i>
    <i>
      <x v="32"/>
    </i>
    <i>
      <x v="35"/>
    </i>
    <i>
      <x v="37"/>
    </i>
    <i>
      <x v="38"/>
    </i>
    <i>
      <x v="40"/>
    </i>
    <i>
      <x v="43"/>
    </i>
    <i>
      <x v="44"/>
    </i>
    <i>
      <x v="45"/>
    </i>
    <i>
      <x v="46"/>
    </i>
    <i>
      <x v="50"/>
    </i>
    <i>
      <x v="51"/>
    </i>
    <i>
      <x v="52"/>
    </i>
    <i>
      <x v="53"/>
    </i>
    <i>
      <x v="55"/>
    </i>
    <i>
      <x v="56"/>
    </i>
    <i>
      <x v="57"/>
    </i>
    <i>
      <x v="58"/>
    </i>
    <i>
      <x v="61"/>
    </i>
    <i>
      <x v="63"/>
    </i>
    <i>
      <x v="64"/>
    </i>
    <i>
      <x v="65"/>
    </i>
    <i>
      <x v="66"/>
    </i>
    <i>
      <x v="67"/>
    </i>
    <i>
      <x v="68"/>
    </i>
    <i>
      <x v="70"/>
    </i>
    <i>
      <x v="71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92"/>
    </i>
    <i t="grand">
      <x/>
    </i>
  </rowItems>
  <colItems count="1">
    <i/>
  </colItems>
  <pageFields count="10">
    <pageField fld="3" item="4" hier="0"/>
    <pageField fld="6" hier="0"/>
    <pageField fld="9" hier="0"/>
    <pageField fld="12" hier="0"/>
    <pageField fld="15" hier="0"/>
    <pageField fld="18" hier="0"/>
    <pageField fld="21" hier="0"/>
    <pageField fld="24" hier="0"/>
    <pageField fld="27" hier="0"/>
    <pageField fld="30" hier="0"/>
  </page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G17" firstHeaderRow="2" firstDataRow="2" firstDataCol="1" rowPageCount="10" colPageCount="1"/>
  <pivotFields count="32">
    <pivotField compact="0" outline="0" subtotalTop="0" showAll="0"/>
    <pivotField axis="axisRow" compact="0" outline="0" subtotalTop="0" showAll="0">
      <items count="107">
        <item h="1" x="15"/>
        <item h="1" x="24"/>
        <item x="12"/>
        <item h="1" x="49"/>
        <item h="1" x="66"/>
        <item h="1" x="25"/>
        <item h="1" x="65"/>
        <item h="1" x="41"/>
        <item h="1" x="21"/>
        <item h="1" x="55"/>
        <item h="1" x="13"/>
        <item h="1" x="32"/>
        <item h="1" x="60"/>
        <item h="1" x="14"/>
        <item h="1" x="38"/>
        <item h="1" x="26"/>
        <item h="1" x="18"/>
        <item h="1" x="37"/>
        <item h="1" x="63"/>
        <item h="1" x="23"/>
        <item h="1" x="1"/>
        <item h="1" x="45"/>
        <item h="1" x="61"/>
        <item h="1" x="4"/>
        <item h="1" x="5"/>
        <item h="1" x="31"/>
        <item h="1" x="27"/>
        <item h="1" x="17"/>
        <item h="1" x="2"/>
        <item h="1" x="53"/>
        <item h="1" x="47"/>
        <item h="1" x="70"/>
        <item h="1" x="11"/>
        <item h="1" x="43"/>
        <item h="1" x="42"/>
        <item h="1" x="64"/>
        <item h="1" x="54"/>
        <item h="1" x="6"/>
        <item h="1" x="30"/>
        <item h="1" x="34"/>
        <item h="1" x="0"/>
        <item h="1" x="35"/>
        <item h="1" x="22"/>
        <item h="1" x="67"/>
        <item h="1" x="59"/>
        <item h="1" x="20"/>
        <item h="1" x="8"/>
        <item h="1" x="40"/>
        <item h="1" x="36"/>
        <item h="1" x="46"/>
        <item h="1" x="57"/>
        <item h="1" x="7"/>
        <item h="1" x="19"/>
        <item h="1" x="51"/>
        <item h="1" x="44"/>
        <item h="1" x="3"/>
        <item h="1" x="62"/>
        <item h="1" x="16"/>
        <item h="1" x="58"/>
        <item h="1" x="56"/>
        <item h="1" x="52"/>
        <item h="1" x="9"/>
        <item h="1" x="48"/>
        <item h="1" x="28"/>
        <item h="1" x="69"/>
        <item h="1" x="68"/>
        <item h="1" x="50"/>
        <item h="1" x="10"/>
        <item h="1" x="33"/>
        <item h="1" x="39"/>
        <item h="1" x="29"/>
        <item h="1" x="71"/>
        <item h="1" x="105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t="default"/>
      </items>
    </pivotField>
    <pivotField compact="0" outline="0" subtotalTop="0" showAll="0"/>
    <pivotField axis="axisPage" compact="0" outline="0" subtotalTop="0" showAll="0">
      <items count="10">
        <item x="7"/>
        <item x="6"/>
        <item x="4"/>
        <item x="5"/>
        <item x="0"/>
        <item x="1"/>
        <item x="2"/>
        <item x="3"/>
        <item x="8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9">
        <item x="6"/>
        <item x="2"/>
        <item x="4"/>
        <item x="3"/>
        <item x="5"/>
        <item x="0"/>
        <item x="7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6">
        <item x="1"/>
        <item x="2"/>
        <item x="0"/>
        <item x="3"/>
        <item x="4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</pivotFields>
  <rowFields count="1">
    <field x="1"/>
  </rowFields>
  <rowItems count="2">
    <i>
      <x v="2"/>
    </i>
    <i t="grand">
      <x/>
    </i>
  </rowItems>
  <colItems count="1">
    <i/>
  </colItems>
  <pageFields count="10">
    <pageField fld="3" hier="0"/>
    <pageField fld="6" hier="0"/>
    <pageField fld="9" hier="0"/>
    <pageField fld="12" hier="0"/>
    <pageField fld="15" hier="0"/>
    <pageField fld="18" hier="0"/>
    <pageField fld="21" hier="0"/>
    <pageField fld="24" hier="0"/>
    <pageField fld="27" hier="0"/>
    <pageField fld="30" hier="0"/>
  </page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G21" firstHeaderRow="2" firstDataRow="2" firstDataCol="1" rowPageCount="10" colPageCount="1"/>
  <pivotFields count="32">
    <pivotField compact="0" outline="0" subtotalTop="0" showAll="0"/>
    <pivotField axis="axisRow" compact="0" outline="0" subtotalTop="0" showAll="0">
      <items count="101">
        <item x="15"/>
        <item x="24"/>
        <item x="12"/>
        <item x="49"/>
        <item x="66"/>
        <item x="25"/>
        <item x="65"/>
        <item x="41"/>
        <item x="21"/>
        <item x="55"/>
        <item x="13"/>
        <item x="32"/>
        <item x="60"/>
        <item x="14"/>
        <item x="38"/>
        <item x="26"/>
        <item x="18"/>
        <item x="37"/>
        <item x="63"/>
        <item x="23"/>
        <item x="1"/>
        <item x="45"/>
        <item x="61"/>
        <item x="4"/>
        <item x="5"/>
        <item x="31"/>
        <item x="27"/>
        <item x="17"/>
        <item x="2"/>
        <item x="53"/>
        <item x="47"/>
        <item x="70"/>
        <item x="11"/>
        <item x="43"/>
        <item x="42"/>
        <item x="64"/>
        <item x="54"/>
        <item x="6"/>
        <item x="30"/>
        <item x="34"/>
        <item x="0"/>
        <item x="35"/>
        <item x="22"/>
        <item x="67"/>
        <item x="59"/>
        <item x="20"/>
        <item x="8"/>
        <item x="40"/>
        <item x="36"/>
        <item x="46"/>
        <item x="57"/>
        <item x="7"/>
        <item x="19"/>
        <item x="51"/>
        <item x="44"/>
        <item x="3"/>
        <item x="62"/>
        <item x="16"/>
        <item x="58"/>
        <item x="56"/>
        <item x="52"/>
        <item x="9"/>
        <item x="48"/>
        <item x="28"/>
        <item x="69"/>
        <item x="68"/>
        <item x="50"/>
        <item x="10"/>
        <item x="33"/>
        <item x="39"/>
        <item x="29"/>
        <item x="71"/>
        <item m="1" x="99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compact="0" outline="0" subtotalTop="0" showAll="0"/>
    <pivotField axis="axisPage" compact="0" outline="0" subtotalTop="0" showAll="0">
      <items count="10">
        <item x="7"/>
        <item x="6"/>
        <item x="4"/>
        <item x="5"/>
        <item x="0"/>
        <item x="1"/>
        <item x="2"/>
        <item x="3"/>
        <item x="8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9">
        <item x="6"/>
        <item x="2"/>
        <item x="4"/>
        <item x="3"/>
        <item x="5"/>
        <item x="0"/>
        <item x="7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5">
        <item x="1"/>
        <item x="2"/>
        <item x="0"/>
        <item x="3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</pivotFields>
  <rowFields count="1">
    <field x="1"/>
  </rowFields>
  <rowItems count="6">
    <i>
      <x v="7"/>
    </i>
    <i>
      <x v="33"/>
    </i>
    <i>
      <x v="34"/>
    </i>
    <i>
      <x v="47"/>
    </i>
    <i>
      <x v="69"/>
    </i>
    <i t="grand">
      <x/>
    </i>
  </rowItems>
  <colItems count="1">
    <i/>
  </colItems>
  <pageFields count="10">
    <pageField fld="3" item="3" hier="0"/>
    <pageField fld="6" hier="0"/>
    <pageField fld="9" hier="0"/>
    <pageField fld="12" hier="0"/>
    <pageField fld="15" hier="0"/>
    <pageField fld="18" hier="0"/>
    <pageField fld="21" hier="0"/>
    <pageField fld="24" hier="0"/>
    <pageField fld="27" hier="0"/>
    <pageField fld="30" hier="0"/>
  </page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G22" firstHeaderRow="2" firstDataRow="2" firstDataCol="1" rowPageCount="10" colPageCount="1"/>
  <pivotFields count="32">
    <pivotField compact="0" outline="0" subtotalTop="0" showAll="0"/>
    <pivotField axis="axisRow" compact="0" outline="0" subtotalTop="0" showAll="0">
      <items count="101">
        <item x="15"/>
        <item x="24"/>
        <item x="12"/>
        <item x="49"/>
        <item x="66"/>
        <item x="25"/>
        <item x="65"/>
        <item x="41"/>
        <item x="21"/>
        <item x="55"/>
        <item x="13"/>
        <item x="32"/>
        <item x="60"/>
        <item x="14"/>
        <item x="38"/>
        <item x="26"/>
        <item x="18"/>
        <item x="37"/>
        <item x="63"/>
        <item x="23"/>
        <item x="1"/>
        <item x="45"/>
        <item x="61"/>
        <item x="4"/>
        <item x="5"/>
        <item x="31"/>
        <item x="27"/>
        <item x="17"/>
        <item x="2"/>
        <item x="53"/>
        <item x="47"/>
        <item x="70"/>
        <item x="11"/>
        <item x="43"/>
        <item x="42"/>
        <item x="64"/>
        <item x="54"/>
        <item x="6"/>
        <item x="30"/>
        <item x="34"/>
        <item x="0"/>
        <item x="35"/>
        <item x="22"/>
        <item x="67"/>
        <item x="59"/>
        <item x="20"/>
        <item x="8"/>
        <item x="40"/>
        <item x="36"/>
        <item x="46"/>
        <item x="57"/>
        <item x="7"/>
        <item x="19"/>
        <item x="51"/>
        <item x="44"/>
        <item x="3"/>
        <item x="62"/>
        <item x="16"/>
        <item x="58"/>
        <item x="56"/>
        <item x="52"/>
        <item x="9"/>
        <item x="48"/>
        <item x="28"/>
        <item x="69"/>
        <item x="68"/>
        <item x="50"/>
        <item x="10"/>
        <item x="33"/>
        <item x="39"/>
        <item x="29"/>
        <item x="71"/>
        <item m="1" x="99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compact="0" outline="0" subtotalTop="0" showAll="0"/>
    <pivotField axis="axisPage" compact="0" outline="0" subtotalTop="0" showAll="0">
      <items count="10">
        <item x="7"/>
        <item x="6"/>
        <item x="4"/>
        <item x="5"/>
        <item x="0"/>
        <item x="1"/>
        <item x="2"/>
        <item x="3"/>
        <item x="8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9">
        <item x="6"/>
        <item x="2"/>
        <item x="4"/>
        <item x="3"/>
        <item x="5"/>
        <item x="0"/>
        <item x="7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5">
        <item x="1"/>
        <item x="2"/>
        <item x="0"/>
        <item x="3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</pivotFields>
  <rowFields count="1">
    <field x="1"/>
  </rowFields>
  <rowItems count="6">
    <i>
      <x v="9"/>
    </i>
    <i>
      <x v="29"/>
    </i>
    <i>
      <x v="36"/>
    </i>
    <i>
      <x v="59"/>
    </i>
    <i>
      <x v="60"/>
    </i>
    <i t="grand">
      <x/>
    </i>
  </rowItems>
  <colItems count="1">
    <i/>
  </colItems>
  <pageFields count="10">
    <pageField fld="3" item="0" hier="0"/>
    <pageField fld="6" hier="0"/>
    <pageField fld="9" hier="0"/>
    <pageField fld="12" hier="0"/>
    <pageField fld="15" hier="0"/>
    <pageField fld="18" hier="0"/>
    <pageField fld="21" hier="0"/>
    <pageField fld="24" hier="0"/>
    <pageField fld="27" hier="0"/>
    <pageField fld="30" hier="0"/>
  </page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G21" firstHeaderRow="2" firstDataRow="2" firstDataCol="1" rowPageCount="10" colPageCount="1"/>
  <pivotFields count="32">
    <pivotField compact="0" outline="0" subtotalTop="0" showAll="0"/>
    <pivotField axis="axisRow" compact="0" outline="0" subtotalTop="0" showAll="0">
      <items count="101">
        <item x="15"/>
        <item x="24"/>
        <item x="12"/>
        <item x="49"/>
        <item x="66"/>
        <item x="25"/>
        <item x="65"/>
        <item x="41"/>
        <item x="21"/>
        <item x="55"/>
        <item x="13"/>
        <item x="32"/>
        <item x="60"/>
        <item x="14"/>
        <item x="38"/>
        <item x="26"/>
        <item x="18"/>
        <item x="37"/>
        <item x="63"/>
        <item x="23"/>
        <item x="1"/>
        <item x="45"/>
        <item x="61"/>
        <item x="4"/>
        <item x="5"/>
        <item x="31"/>
        <item x="27"/>
        <item x="17"/>
        <item x="2"/>
        <item x="53"/>
        <item x="47"/>
        <item x="70"/>
        <item x="11"/>
        <item x="43"/>
        <item x="42"/>
        <item x="64"/>
        <item x="54"/>
        <item x="6"/>
        <item x="30"/>
        <item x="34"/>
        <item x="0"/>
        <item x="35"/>
        <item x="22"/>
        <item x="67"/>
        <item x="59"/>
        <item x="20"/>
        <item x="8"/>
        <item x="40"/>
        <item x="36"/>
        <item x="46"/>
        <item x="57"/>
        <item x="7"/>
        <item x="19"/>
        <item x="51"/>
        <item x="44"/>
        <item x="3"/>
        <item x="62"/>
        <item x="16"/>
        <item x="58"/>
        <item x="56"/>
        <item x="52"/>
        <item x="9"/>
        <item x="48"/>
        <item x="28"/>
        <item x="69"/>
        <item x="68"/>
        <item x="50"/>
        <item x="10"/>
        <item x="33"/>
        <item x="39"/>
        <item x="29"/>
        <item x="71"/>
        <item m="1" x="99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compact="0" outline="0" subtotalTop="0" showAll="0"/>
    <pivotField axis="axisPage" compact="0" outline="0" subtotalTop="0" showAll="0">
      <items count="10">
        <item x="7"/>
        <item x="6"/>
        <item x="4"/>
        <item x="5"/>
        <item x="0"/>
        <item x="1"/>
        <item x="2"/>
        <item x="3"/>
        <item x="8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9">
        <item x="6"/>
        <item x="2"/>
        <item x="4"/>
        <item x="3"/>
        <item x="5"/>
        <item x="0"/>
        <item x="7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5">
        <item x="1"/>
        <item x="2"/>
        <item x="0"/>
        <item x="3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</pivotFields>
  <rowFields count="1">
    <field x="1"/>
  </rowFields>
  <rowItems count="6">
    <i>
      <x v="21"/>
    </i>
    <i>
      <x v="30"/>
    </i>
    <i>
      <x v="49"/>
    </i>
    <i>
      <x v="54"/>
    </i>
    <i>
      <x v="62"/>
    </i>
    <i t="grand">
      <x/>
    </i>
  </rowItems>
  <colItems count="1">
    <i/>
  </colItems>
  <pageFields count="10">
    <pageField fld="3" item="1" hier="0"/>
    <pageField fld="6" hier="0"/>
    <pageField fld="9" hier="0"/>
    <pageField fld="12" hier="0"/>
    <pageField fld="15" hier="0"/>
    <pageField fld="18" hier="0"/>
    <pageField fld="21" hier="0"/>
    <pageField fld="24" hier="0"/>
    <pageField fld="27" hier="0"/>
    <pageField fld="30" hier="0"/>
  </page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G21" firstHeaderRow="2" firstDataRow="2" firstDataCol="1" rowPageCount="10" colPageCount="1"/>
  <pivotFields count="32">
    <pivotField compact="0" outline="0" subtotalTop="0" showAll="0"/>
    <pivotField axis="axisRow" compact="0" outline="0" subtotalTop="0" showAll="0">
      <items count="101">
        <item x="15"/>
        <item x="24"/>
        <item x="12"/>
        <item x="49"/>
        <item x="66"/>
        <item x="25"/>
        <item x="65"/>
        <item x="41"/>
        <item x="21"/>
        <item x="55"/>
        <item x="13"/>
        <item x="32"/>
        <item x="60"/>
        <item x="14"/>
        <item x="38"/>
        <item x="26"/>
        <item x="18"/>
        <item x="37"/>
        <item x="63"/>
        <item x="23"/>
        <item x="1"/>
        <item x="45"/>
        <item x="61"/>
        <item x="4"/>
        <item x="5"/>
        <item x="31"/>
        <item x="27"/>
        <item x="17"/>
        <item x="2"/>
        <item x="53"/>
        <item x="47"/>
        <item x="70"/>
        <item x="11"/>
        <item x="43"/>
        <item x="42"/>
        <item x="64"/>
        <item x="54"/>
        <item x="6"/>
        <item x="30"/>
        <item x="34"/>
        <item x="0"/>
        <item x="35"/>
        <item x="22"/>
        <item x="67"/>
        <item x="59"/>
        <item x="20"/>
        <item x="8"/>
        <item x="40"/>
        <item x="36"/>
        <item x="46"/>
        <item x="57"/>
        <item x="7"/>
        <item x="19"/>
        <item x="51"/>
        <item x="44"/>
        <item x="3"/>
        <item x="62"/>
        <item x="16"/>
        <item x="58"/>
        <item x="56"/>
        <item x="52"/>
        <item x="9"/>
        <item x="48"/>
        <item x="28"/>
        <item x="69"/>
        <item x="68"/>
        <item x="50"/>
        <item x="10"/>
        <item x="33"/>
        <item x="39"/>
        <item x="29"/>
        <item x="71"/>
        <item m="1" x="99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compact="0" outline="0" subtotalTop="0" showAll="0"/>
    <pivotField axis="axisPage" compact="0" outline="0" subtotalTop="0" showAll="0">
      <items count="10">
        <item x="7"/>
        <item x="6"/>
        <item x="4"/>
        <item x="5"/>
        <item x="0"/>
        <item x="1"/>
        <item x="2"/>
        <item x="3"/>
        <item x="8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9">
        <item x="6"/>
        <item x="2"/>
        <item x="4"/>
        <item x="3"/>
        <item x="5"/>
        <item x="0"/>
        <item x="7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5">
        <item x="1"/>
        <item x="2"/>
        <item x="0"/>
        <item x="3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</pivotFields>
  <rowFields count="1">
    <field x="1"/>
  </rowFields>
  <rowItems count="6">
    <i>
      <x v="14"/>
    </i>
    <i>
      <x v="17"/>
    </i>
    <i>
      <x v="39"/>
    </i>
    <i>
      <x v="41"/>
    </i>
    <i>
      <x v="48"/>
    </i>
    <i t="grand">
      <x/>
    </i>
  </rowItems>
  <colItems count="1">
    <i/>
  </colItems>
  <pageFields count="10">
    <pageField fld="3" item="2" hier="0"/>
    <pageField fld="6" hier="0"/>
    <pageField fld="9" hier="0"/>
    <pageField fld="12" hier="0"/>
    <pageField fld="15" hier="0"/>
    <pageField fld="18" hier="0"/>
    <pageField fld="21" hier="0"/>
    <pageField fld="24" hier="0"/>
    <pageField fld="27" hier="0"/>
    <pageField fld="30" hier="0"/>
  </page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ivotTable" Target="../pivotTables/pivotTable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ivotTable" Target="../pivotTables/pivotTable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ivotTable" Target="../pivotTables/pivotTable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ivotTable" Target="../pivotTables/pivotTable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2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93" sqref="I93:K93"/>
    </sheetView>
  </sheetViews>
  <sheetFormatPr defaultColWidth="9.140625" defaultRowHeight="12.75"/>
  <cols>
    <col min="1" max="1" width="8.00390625" style="0" customWidth="1"/>
    <col min="2" max="2" width="16.00390625" style="0" bestFit="1" customWidth="1"/>
    <col min="3" max="3" width="4.00390625" style="0" customWidth="1"/>
    <col min="4" max="4" width="11.28125" style="0" bestFit="1" customWidth="1"/>
    <col min="5" max="5" width="8.140625" style="0" customWidth="1"/>
    <col min="6" max="6" width="4.00390625" style="0" customWidth="1"/>
    <col min="7" max="7" width="11.28125" style="0" bestFit="1" customWidth="1"/>
    <col min="8" max="8" width="8.140625" style="0" customWidth="1"/>
    <col min="9" max="9" width="4.00390625" style="0" customWidth="1"/>
    <col min="10" max="10" width="11.28125" style="0" bestFit="1" customWidth="1"/>
    <col min="11" max="11" width="8.140625" style="0" customWidth="1"/>
    <col min="12" max="12" width="4.00390625" style="29" customWidth="1"/>
    <col min="13" max="13" width="11.28125" style="29" bestFit="1" customWidth="1"/>
    <col min="14" max="14" width="8.140625" style="0" customWidth="1"/>
    <col min="15" max="15" width="4.00390625" style="0" customWidth="1"/>
    <col min="16" max="16" width="11.28125" style="0" bestFit="1" customWidth="1"/>
    <col min="17" max="17" width="8.140625" style="29" customWidth="1"/>
    <col min="18" max="18" width="4.00390625" style="0" customWidth="1"/>
    <col min="19" max="19" width="11.28125" style="0" bestFit="1" customWidth="1"/>
    <col min="20" max="20" width="8.140625" style="0" customWidth="1"/>
    <col min="21" max="21" width="4.00390625" style="0" customWidth="1"/>
    <col min="22" max="22" width="11.28125" style="0" bestFit="1" customWidth="1"/>
    <col min="23" max="23" width="8.140625" style="0" customWidth="1"/>
    <col min="24" max="24" width="4.00390625" style="0" customWidth="1"/>
    <col min="25" max="25" width="11.28125" style="0" bestFit="1" customWidth="1"/>
    <col min="26" max="26" width="8.140625" style="0" customWidth="1"/>
    <col min="27" max="27" width="4.00390625" style="0" customWidth="1"/>
    <col min="28" max="28" width="11.28125" style="0" bestFit="1" customWidth="1"/>
    <col min="29" max="29" width="8.140625" style="0" customWidth="1"/>
    <col min="30" max="30" width="4.00390625" style="0" customWidth="1"/>
    <col min="31" max="31" width="11.28125" style="0" bestFit="1" customWidth="1"/>
    <col min="32" max="32" width="8.140625" style="0" customWidth="1"/>
  </cols>
  <sheetData>
    <row r="1" spans="1:32" ht="13.5" thickBot="1">
      <c r="A1" s="131"/>
      <c r="B1" s="133"/>
      <c r="C1" s="130" t="s">
        <v>0</v>
      </c>
      <c r="D1" s="138"/>
      <c r="E1" s="139"/>
      <c r="F1" s="130" t="s">
        <v>19</v>
      </c>
      <c r="G1" s="138"/>
      <c r="H1" s="139"/>
      <c r="I1" s="130" t="s">
        <v>20</v>
      </c>
      <c r="J1" s="136"/>
      <c r="K1" s="137"/>
      <c r="L1" s="140" t="s">
        <v>21</v>
      </c>
      <c r="M1" s="141"/>
      <c r="N1" s="142"/>
      <c r="O1" s="130" t="s">
        <v>52</v>
      </c>
      <c r="P1" s="136"/>
      <c r="Q1" s="137"/>
      <c r="R1" s="130" t="s">
        <v>51</v>
      </c>
      <c r="S1" s="138"/>
      <c r="T1" s="139"/>
      <c r="U1" s="130" t="s">
        <v>22</v>
      </c>
      <c r="V1" s="138"/>
      <c r="W1" s="139"/>
      <c r="X1" s="134" t="s">
        <v>23</v>
      </c>
      <c r="Y1" s="135"/>
      <c r="Z1" s="129"/>
      <c r="AA1" s="131" t="s">
        <v>49</v>
      </c>
      <c r="AB1" s="132"/>
      <c r="AC1" s="133"/>
      <c r="AD1" s="131" t="s">
        <v>50</v>
      </c>
      <c r="AE1" s="132"/>
      <c r="AF1" s="133"/>
    </row>
    <row r="2" spans="1:32" s="39" customFormat="1" ht="13.5" thickBot="1">
      <c r="A2" s="36" t="s">
        <v>13</v>
      </c>
      <c r="B2" s="37" t="s">
        <v>14</v>
      </c>
      <c r="C2" s="38">
        <v>100</v>
      </c>
      <c r="D2" s="40" t="s">
        <v>0</v>
      </c>
      <c r="E2" s="37" t="s">
        <v>1</v>
      </c>
      <c r="F2" s="44">
        <v>200</v>
      </c>
      <c r="G2" s="45" t="s">
        <v>19</v>
      </c>
      <c r="H2" s="46" t="s">
        <v>1</v>
      </c>
      <c r="I2" s="47">
        <v>300</v>
      </c>
      <c r="J2" s="48" t="s">
        <v>20</v>
      </c>
      <c r="K2" s="49" t="s">
        <v>1</v>
      </c>
      <c r="L2" s="44">
        <v>400</v>
      </c>
      <c r="M2" s="48" t="s">
        <v>21</v>
      </c>
      <c r="N2" s="48" t="s">
        <v>1</v>
      </c>
      <c r="O2" s="48">
        <v>100</v>
      </c>
      <c r="P2" s="48" t="s">
        <v>52</v>
      </c>
      <c r="Q2" s="48" t="s">
        <v>1</v>
      </c>
      <c r="R2" s="48">
        <v>200</v>
      </c>
      <c r="S2" s="48" t="s">
        <v>51</v>
      </c>
      <c r="T2" s="48" t="s">
        <v>1</v>
      </c>
      <c r="U2" s="48">
        <v>300</v>
      </c>
      <c r="V2" s="48" t="s">
        <v>22</v>
      </c>
      <c r="W2" s="48" t="s">
        <v>1</v>
      </c>
      <c r="X2" s="48">
        <v>600</v>
      </c>
      <c r="Y2" s="48" t="s">
        <v>23</v>
      </c>
      <c r="Z2" s="48" t="s">
        <v>1</v>
      </c>
      <c r="AA2" s="48">
        <v>700</v>
      </c>
      <c r="AB2" s="48" t="s">
        <v>49</v>
      </c>
      <c r="AC2" s="48" t="s">
        <v>1</v>
      </c>
      <c r="AD2" s="48">
        <v>700</v>
      </c>
      <c r="AE2" s="48" t="s">
        <v>50</v>
      </c>
      <c r="AF2" s="48" t="s">
        <v>1</v>
      </c>
    </row>
    <row r="3" spans="1:32" ht="13.5" thickBot="1">
      <c r="A3">
        <v>1</v>
      </c>
      <c r="B3" s="30" t="s">
        <v>53</v>
      </c>
      <c r="C3" s="23"/>
      <c r="D3" s="33"/>
      <c r="E3" s="41"/>
      <c r="F3" s="23"/>
      <c r="G3" s="7"/>
      <c r="H3" s="33"/>
      <c r="I3" s="23"/>
      <c r="J3" s="7"/>
      <c r="K3" s="33"/>
      <c r="L3" s="51"/>
      <c r="M3" s="52"/>
      <c r="N3" s="33"/>
      <c r="O3" s="23" t="s">
        <v>54</v>
      </c>
      <c r="P3" s="7" t="s">
        <v>55</v>
      </c>
      <c r="Q3" s="30" t="s">
        <v>53</v>
      </c>
      <c r="R3" s="23"/>
      <c r="S3" s="7"/>
      <c r="T3" s="33"/>
      <c r="U3" s="23"/>
      <c r="V3" s="7"/>
      <c r="W3" s="24"/>
      <c r="X3" s="23"/>
      <c r="Y3" s="7"/>
      <c r="Z3" s="33"/>
      <c r="AA3" s="23"/>
      <c r="AB3" s="7"/>
      <c r="AC3" s="24"/>
      <c r="AD3" s="23"/>
      <c r="AE3" s="7"/>
      <c r="AF3" s="24"/>
    </row>
    <row r="4" spans="1:32" ht="13.5" thickBot="1">
      <c r="A4">
        <v>2</v>
      </c>
      <c r="B4" s="31" t="s">
        <v>56</v>
      </c>
      <c r="C4" s="23"/>
      <c r="D4" s="34"/>
      <c r="E4" s="42"/>
      <c r="F4" s="23"/>
      <c r="G4" s="3"/>
      <c r="H4" s="34"/>
      <c r="I4" s="23"/>
      <c r="J4" s="3"/>
      <c r="K4" s="34"/>
      <c r="L4" s="51"/>
      <c r="M4" s="50"/>
      <c r="N4" s="34"/>
      <c r="O4" s="25" t="s">
        <v>54</v>
      </c>
      <c r="P4" s="7" t="s">
        <v>55</v>
      </c>
      <c r="Q4" s="30" t="s">
        <v>53</v>
      </c>
      <c r="R4" s="23"/>
      <c r="S4" s="3"/>
      <c r="T4" s="34"/>
      <c r="U4" s="23"/>
      <c r="V4" s="3"/>
      <c r="W4" s="12"/>
      <c r="X4" s="23"/>
      <c r="Y4" s="3"/>
      <c r="Z4" s="34"/>
      <c r="AA4" s="23"/>
      <c r="AB4" s="3"/>
      <c r="AC4" s="12"/>
      <c r="AD4" s="23"/>
      <c r="AE4" s="3"/>
      <c r="AF4" s="12"/>
    </row>
    <row r="5" spans="1:32" ht="13.5" thickBot="1">
      <c r="A5">
        <v>3</v>
      </c>
      <c r="B5" s="31" t="s">
        <v>57</v>
      </c>
      <c r="C5" s="23"/>
      <c r="D5" s="34"/>
      <c r="E5" s="42"/>
      <c r="F5" s="23"/>
      <c r="G5" s="3"/>
      <c r="H5" s="34"/>
      <c r="I5" s="23"/>
      <c r="J5" s="3"/>
      <c r="K5" s="34"/>
      <c r="L5" s="51"/>
      <c r="M5" s="50"/>
      <c r="N5" s="34"/>
      <c r="O5" s="25" t="s">
        <v>54</v>
      </c>
      <c r="P5" s="7" t="s">
        <v>55</v>
      </c>
      <c r="Q5" s="30" t="s">
        <v>53</v>
      </c>
      <c r="R5" s="23"/>
      <c r="S5" s="3"/>
      <c r="T5" s="34"/>
      <c r="U5" s="23"/>
      <c r="V5" s="3"/>
      <c r="W5" s="12"/>
      <c r="X5" s="23"/>
      <c r="Y5" s="3"/>
      <c r="Z5" s="34"/>
      <c r="AA5" s="23"/>
      <c r="AB5" s="3"/>
      <c r="AC5" s="12"/>
      <c r="AD5" s="23"/>
      <c r="AE5" s="3"/>
      <c r="AF5" s="12"/>
    </row>
    <row r="6" spans="1:32" ht="13.5" thickBot="1">
      <c r="A6">
        <v>4</v>
      </c>
      <c r="B6" s="31" t="s">
        <v>58</v>
      </c>
      <c r="C6" s="23"/>
      <c r="D6" s="34"/>
      <c r="E6" s="42"/>
      <c r="F6" s="23" t="s">
        <v>54</v>
      </c>
      <c r="G6" s="3" t="s">
        <v>175</v>
      </c>
      <c r="H6" s="31" t="s">
        <v>58</v>
      </c>
      <c r="I6" s="23"/>
      <c r="J6" s="3"/>
      <c r="K6" s="34"/>
      <c r="L6" s="51" t="s">
        <v>54</v>
      </c>
      <c r="M6" s="50" t="s">
        <v>59</v>
      </c>
      <c r="N6" s="31" t="s">
        <v>58</v>
      </c>
      <c r="O6" s="25"/>
      <c r="P6" s="3"/>
      <c r="Q6" s="54"/>
      <c r="R6" s="23"/>
      <c r="S6" s="3"/>
      <c r="T6" s="34"/>
      <c r="U6" s="23"/>
      <c r="V6" s="3"/>
      <c r="W6" s="12"/>
      <c r="X6" s="23"/>
      <c r="Y6" s="3"/>
      <c r="Z6" s="34"/>
      <c r="AA6" s="23"/>
      <c r="AB6" s="3"/>
      <c r="AC6" s="12"/>
      <c r="AD6" s="23"/>
      <c r="AE6" s="3"/>
      <c r="AF6" s="12"/>
    </row>
    <row r="7" spans="1:32" ht="13.5" thickBot="1">
      <c r="A7">
        <v>5</v>
      </c>
      <c r="B7" s="31" t="s">
        <v>60</v>
      </c>
      <c r="C7" s="23" t="s">
        <v>54</v>
      </c>
      <c r="D7" s="34" t="s">
        <v>167</v>
      </c>
      <c r="E7" s="42" t="s">
        <v>165</v>
      </c>
      <c r="F7" s="23"/>
      <c r="G7" s="3"/>
      <c r="H7" s="34"/>
      <c r="I7" s="23"/>
      <c r="J7" s="3"/>
      <c r="K7" s="34"/>
      <c r="L7" s="51" t="s">
        <v>54</v>
      </c>
      <c r="M7" s="50" t="s">
        <v>59</v>
      </c>
      <c r="N7" s="31" t="s">
        <v>58</v>
      </c>
      <c r="O7" s="25"/>
      <c r="P7" s="3"/>
      <c r="Q7" s="54"/>
      <c r="R7" s="23"/>
      <c r="S7" s="3"/>
      <c r="T7" s="34"/>
      <c r="U7" s="23"/>
      <c r="V7" s="3"/>
      <c r="W7" s="12"/>
      <c r="X7" s="23"/>
      <c r="Y7" s="3"/>
      <c r="Z7" s="34"/>
      <c r="AA7" s="23"/>
      <c r="AB7" s="3"/>
      <c r="AC7" s="12"/>
      <c r="AD7" s="23"/>
      <c r="AE7" s="3"/>
      <c r="AF7" s="12"/>
    </row>
    <row r="8" spans="1:32" ht="13.5" thickBot="1">
      <c r="A8">
        <v>6</v>
      </c>
      <c r="B8" s="31" t="s">
        <v>61</v>
      </c>
      <c r="C8" s="23"/>
      <c r="D8" s="34"/>
      <c r="E8" s="42"/>
      <c r="F8" s="23"/>
      <c r="G8" s="3"/>
      <c r="H8" s="34"/>
      <c r="I8" s="23" t="s">
        <v>54</v>
      </c>
      <c r="J8" s="3" t="s">
        <v>187</v>
      </c>
      <c r="K8" s="31" t="s">
        <v>136</v>
      </c>
      <c r="L8" s="51" t="s">
        <v>54</v>
      </c>
      <c r="M8" s="50" t="s">
        <v>59</v>
      </c>
      <c r="N8" s="31" t="s">
        <v>58</v>
      </c>
      <c r="O8" s="25"/>
      <c r="P8" s="3"/>
      <c r="Q8" s="54"/>
      <c r="R8" s="23"/>
      <c r="S8" s="3"/>
      <c r="T8" s="34"/>
      <c r="U8" s="23"/>
      <c r="V8" s="3"/>
      <c r="W8" s="12"/>
      <c r="X8" s="23"/>
      <c r="Y8" s="3"/>
      <c r="Z8" s="34"/>
      <c r="AA8" s="23"/>
      <c r="AB8" s="3"/>
      <c r="AC8" s="12"/>
      <c r="AD8" s="23"/>
      <c r="AE8" s="3"/>
      <c r="AF8" s="12"/>
    </row>
    <row r="9" spans="1:32" ht="13.5" thickBot="1">
      <c r="A9">
        <v>7</v>
      </c>
      <c r="B9" s="31" t="s">
        <v>62</v>
      </c>
      <c r="C9" s="23"/>
      <c r="D9" s="34"/>
      <c r="E9" s="42"/>
      <c r="F9" s="23" t="s">
        <v>54</v>
      </c>
      <c r="G9" s="3" t="s">
        <v>175</v>
      </c>
      <c r="H9" s="31" t="s">
        <v>58</v>
      </c>
      <c r="I9" s="23"/>
      <c r="J9" s="3"/>
      <c r="K9" s="34"/>
      <c r="L9" s="51" t="s">
        <v>54</v>
      </c>
      <c r="M9" s="50" t="s">
        <v>59</v>
      </c>
      <c r="N9" s="31" t="s">
        <v>58</v>
      </c>
      <c r="O9" s="25"/>
      <c r="P9" s="3"/>
      <c r="Q9" s="54"/>
      <c r="R9" s="23"/>
      <c r="S9" s="3"/>
      <c r="T9" s="34"/>
      <c r="U9" s="23"/>
      <c r="V9" s="3"/>
      <c r="W9" s="12"/>
      <c r="X9" s="23"/>
      <c r="Y9" s="3"/>
      <c r="Z9" s="34"/>
      <c r="AA9" s="23"/>
      <c r="AB9" s="3"/>
      <c r="AC9" s="12"/>
      <c r="AD9" s="23"/>
      <c r="AE9" s="3"/>
      <c r="AF9" s="12"/>
    </row>
    <row r="10" spans="1:32" ht="13.5" thickBot="1">
      <c r="A10">
        <v>8</v>
      </c>
      <c r="B10" s="31" t="s">
        <v>63</v>
      </c>
      <c r="C10" s="23"/>
      <c r="D10" s="34"/>
      <c r="E10" s="42"/>
      <c r="F10" s="23" t="s">
        <v>54</v>
      </c>
      <c r="G10" s="3" t="s">
        <v>175</v>
      </c>
      <c r="H10" s="31" t="s">
        <v>58</v>
      </c>
      <c r="I10" s="23"/>
      <c r="J10" s="3"/>
      <c r="K10" s="34"/>
      <c r="L10" s="51" t="s">
        <v>54</v>
      </c>
      <c r="M10" s="50" t="s">
        <v>59</v>
      </c>
      <c r="N10" s="31" t="s">
        <v>58</v>
      </c>
      <c r="O10" s="25"/>
      <c r="P10" s="3"/>
      <c r="Q10" s="54"/>
      <c r="R10" s="23"/>
      <c r="S10" s="3"/>
      <c r="T10" s="34"/>
      <c r="U10" s="23"/>
      <c r="V10" s="3"/>
      <c r="W10" s="12"/>
      <c r="X10" s="23"/>
      <c r="Y10" s="3"/>
      <c r="Z10" s="34"/>
      <c r="AA10" s="23"/>
      <c r="AB10" s="3"/>
      <c r="AC10" s="12"/>
      <c r="AD10" s="23"/>
      <c r="AE10" s="3"/>
      <c r="AF10" s="12"/>
    </row>
    <row r="11" spans="1:32" ht="13.5" thickBot="1">
      <c r="A11">
        <v>9</v>
      </c>
      <c r="B11" s="31" t="s">
        <v>64</v>
      </c>
      <c r="C11" s="23"/>
      <c r="D11" s="34"/>
      <c r="E11" s="42"/>
      <c r="F11" s="23" t="s">
        <v>54</v>
      </c>
      <c r="G11" s="3" t="s">
        <v>91</v>
      </c>
      <c r="H11" s="31" t="s">
        <v>90</v>
      </c>
      <c r="I11" s="23"/>
      <c r="J11" s="3"/>
      <c r="K11" s="34"/>
      <c r="L11" s="51" t="s">
        <v>54</v>
      </c>
      <c r="M11" s="50" t="s">
        <v>59</v>
      </c>
      <c r="N11" s="31" t="s">
        <v>58</v>
      </c>
      <c r="O11" s="25"/>
      <c r="P11" s="3"/>
      <c r="Q11" s="54"/>
      <c r="R11" s="23"/>
      <c r="S11" s="3"/>
      <c r="T11" s="34"/>
      <c r="U11" s="23"/>
      <c r="V11" s="3"/>
      <c r="W11" s="12"/>
      <c r="X11" s="23"/>
      <c r="Y11" s="3"/>
      <c r="Z11" s="34"/>
      <c r="AA11" s="23"/>
      <c r="AB11" s="3"/>
      <c r="AC11" s="12"/>
      <c r="AD11" s="23"/>
      <c r="AE11" s="3"/>
      <c r="AF11" s="12"/>
    </row>
    <row r="12" spans="1:32" ht="13.5" thickBot="1">
      <c r="A12">
        <v>10</v>
      </c>
      <c r="B12" s="31" t="s">
        <v>65</v>
      </c>
      <c r="C12" s="23"/>
      <c r="D12" s="34"/>
      <c r="E12" s="42"/>
      <c r="F12" s="23"/>
      <c r="G12" s="3"/>
      <c r="H12" s="34"/>
      <c r="I12" s="23"/>
      <c r="J12" s="3"/>
      <c r="K12" s="34"/>
      <c r="L12" s="51" t="s">
        <v>54</v>
      </c>
      <c r="M12" s="50" t="s">
        <v>59</v>
      </c>
      <c r="N12" s="31" t="s">
        <v>58</v>
      </c>
      <c r="O12" s="25"/>
      <c r="P12" s="3"/>
      <c r="Q12" s="54"/>
      <c r="R12" s="23"/>
      <c r="S12" s="3"/>
      <c r="T12" s="34"/>
      <c r="U12" s="23"/>
      <c r="V12" s="3"/>
      <c r="W12" s="12"/>
      <c r="X12" s="23"/>
      <c r="Y12" s="3"/>
      <c r="Z12" s="34"/>
      <c r="AA12" s="23"/>
      <c r="AB12" s="3"/>
      <c r="AC12" s="12"/>
      <c r="AD12" s="23"/>
      <c r="AE12" s="3"/>
      <c r="AF12" s="12"/>
    </row>
    <row r="13" spans="1:32" ht="13.5" thickBot="1">
      <c r="A13">
        <v>11</v>
      </c>
      <c r="B13" s="31" t="s">
        <v>66</v>
      </c>
      <c r="C13" s="23"/>
      <c r="D13" s="34"/>
      <c r="E13" s="42"/>
      <c r="F13" s="23" t="s">
        <v>54</v>
      </c>
      <c r="G13" s="3" t="s">
        <v>175</v>
      </c>
      <c r="H13" s="31" t="s">
        <v>58</v>
      </c>
      <c r="I13" s="23"/>
      <c r="J13" s="3"/>
      <c r="K13" s="34"/>
      <c r="L13" s="51" t="s">
        <v>54</v>
      </c>
      <c r="M13" s="50" t="s">
        <v>59</v>
      </c>
      <c r="N13" s="31" t="s">
        <v>58</v>
      </c>
      <c r="O13" s="25"/>
      <c r="P13" s="3"/>
      <c r="Q13" s="54"/>
      <c r="R13" s="23"/>
      <c r="S13" s="3"/>
      <c r="T13" s="34"/>
      <c r="U13" s="23"/>
      <c r="V13" s="3"/>
      <c r="W13" s="12"/>
      <c r="X13" s="23"/>
      <c r="Y13" s="3"/>
      <c r="Z13" s="34"/>
      <c r="AA13" s="23"/>
      <c r="AB13" s="3"/>
      <c r="AC13" s="12"/>
      <c r="AD13" s="23"/>
      <c r="AE13" s="3"/>
      <c r="AF13" s="12"/>
    </row>
    <row r="14" spans="1:32" ht="13.5" thickBot="1">
      <c r="A14">
        <v>12</v>
      </c>
      <c r="B14" s="31" t="s">
        <v>67</v>
      </c>
      <c r="C14" s="23"/>
      <c r="D14" s="34"/>
      <c r="E14" s="42"/>
      <c r="F14" s="23" t="s">
        <v>54</v>
      </c>
      <c r="G14" s="3" t="s">
        <v>91</v>
      </c>
      <c r="H14" s="31" t="s">
        <v>90</v>
      </c>
      <c r="I14" s="23"/>
      <c r="J14" s="3"/>
      <c r="K14" s="34"/>
      <c r="L14" s="51" t="s">
        <v>54</v>
      </c>
      <c r="M14" s="50" t="s">
        <v>59</v>
      </c>
      <c r="N14" s="31" t="s">
        <v>58</v>
      </c>
      <c r="O14" s="25"/>
      <c r="P14" s="3"/>
      <c r="Q14" s="54"/>
      <c r="R14" s="23"/>
      <c r="S14" s="3"/>
      <c r="T14" s="34"/>
      <c r="U14" s="23"/>
      <c r="V14" s="3"/>
      <c r="W14" s="12"/>
      <c r="X14" s="23"/>
      <c r="Y14" s="3"/>
      <c r="Z14" s="34"/>
      <c r="AA14" s="23"/>
      <c r="AB14" s="3"/>
      <c r="AC14" s="12"/>
      <c r="AD14" s="23"/>
      <c r="AE14" s="3"/>
      <c r="AF14" s="12"/>
    </row>
    <row r="15" spans="1:32" ht="13.5" thickBot="1">
      <c r="A15">
        <v>13</v>
      </c>
      <c r="B15" s="31" t="s">
        <v>68</v>
      </c>
      <c r="C15" s="23"/>
      <c r="D15" s="34"/>
      <c r="E15" s="42"/>
      <c r="F15" s="23" t="s">
        <v>54</v>
      </c>
      <c r="G15" s="3" t="s">
        <v>73</v>
      </c>
      <c r="H15" s="31" t="s">
        <v>70</v>
      </c>
      <c r="I15" s="23" t="s">
        <v>54</v>
      </c>
      <c r="J15" s="3" t="s">
        <v>230</v>
      </c>
      <c r="K15" s="31" t="s">
        <v>165</v>
      </c>
      <c r="L15" s="51"/>
      <c r="M15" s="50"/>
      <c r="N15" s="34"/>
      <c r="O15" s="25"/>
      <c r="P15" s="3"/>
      <c r="Q15" s="54"/>
      <c r="R15" s="23"/>
      <c r="S15" s="3"/>
      <c r="T15" s="34"/>
      <c r="U15" s="23"/>
      <c r="V15" s="3"/>
      <c r="W15" s="12"/>
      <c r="X15" s="23"/>
      <c r="Y15" s="3"/>
      <c r="Z15" s="34"/>
      <c r="AA15" s="23"/>
      <c r="AB15" s="3"/>
      <c r="AC15" s="12"/>
      <c r="AD15" s="23"/>
      <c r="AE15" s="3"/>
      <c r="AF15" s="12"/>
    </row>
    <row r="16" spans="1:32" ht="13.5" thickBot="1">
      <c r="A16">
        <v>14</v>
      </c>
      <c r="B16" s="31" t="s">
        <v>69</v>
      </c>
      <c r="C16" s="23"/>
      <c r="D16" s="34"/>
      <c r="E16" s="42"/>
      <c r="F16" s="23" t="s">
        <v>54</v>
      </c>
      <c r="G16" s="3" t="s">
        <v>73</v>
      </c>
      <c r="H16" s="31" t="s">
        <v>70</v>
      </c>
      <c r="I16" s="23"/>
      <c r="J16" s="3"/>
      <c r="K16" s="34"/>
      <c r="L16" s="51"/>
      <c r="M16" s="50"/>
      <c r="N16" s="34"/>
      <c r="O16" s="25"/>
      <c r="P16" s="3"/>
      <c r="Q16" s="54"/>
      <c r="R16" s="23"/>
      <c r="S16" s="3"/>
      <c r="T16" s="34"/>
      <c r="U16" s="23"/>
      <c r="V16" s="3"/>
      <c r="W16" s="12"/>
      <c r="X16" s="23"/>
      <c r="Y16" s="3"/>
      <c r="Z16" s="34"/>
      <c r="AA16" s="23"/>
      <c r="AB16" s="3"/>
      <c r="AC16" s="12"/>
      <c r="AD16" s="23"/>
      <c r="AE16" s="3"/>
      <c r="AF16" s="12"/>
    </row>
    <row r="17" spans="1:32" ht="13.5" thickBot="1">
      <c r="A17">
        <v>15</v>
      </c>
      <c r="B17" s="31" t="s">
        <v>70</v>
      </c>
      <c r="C17" s="23"/>
      <c r="D17" s="34"/>
      <c r="E17" s="42"/>
      <c r="F17" s="23" t="s">
        <v>54</v>
      </c>
      <c r="G17" s="3" t="s">
        <v>73</v>
      </c>
      <c r="H17" s="31" t="s">
        <v>70</v>
      </c>
      <c r="I17" s="23"/>
      <c r="J17" s="3"/>
      <c r="K17" s="34"/>
      <c r="L17" s="51"/>
      <c r="M17" s="50"/>
      <c r="N17" s="34"/>
      <c r="O17" s="25"/>
      <c r="P17" s="3"/>
      <c r="Q17" s="54"/>
      <c r="R17" s="23"/>
      <c r="S17" s="3"/>
      <c r="T17" s="34"/>
      <c r="U17" s="23"/>
      <c r="V17" s="3"/>
      <c r="W17" s="12"/>
      <c r="X17" s="23"/>
      <c r="Y17" s="3"/>
      <c r="Z17" s="34"/>
      <c r="AA17" s="23"/>
      <c r="AB17" s="3"/>
      <c r="AC17" s="12"/>
      <c r="AD17" s="23"/>
      <c r="AE17" s="3"/>
      <c r="AF17" s="12"/>
    </row>
    <row r="18" spans="1:32" ht="13.5" thickBot="1">
      <c r="A18">
        <v>16</v>
      </c>
      <c r="B18" s="31" t="s">
        <v>71</v>
      </c>
      <c r="C18" s="23"/>
      <c r="D18" s="34"/>
      <c r="E18" s="42"/>
      <c r="F18" s="23" t="s">
        <v>54</v>
      </c>
      <c r="G18" s="3" t="s">
        <v>73</v>
      </c>
      <c r="H18" s="31" t="s">
        <v>70</v>
      </c>
      <c r="I18" s="23"/>
      <c r="J18" s="3"/>
      <c r="K18" s="34"/>
      <c r="L18" s="51"/>
      <c r="M18" s="50"/>
      <c r="N18" s="34"/>
      <c r="O18" s="25"/>
      <c r="P18" s="3"/>
      <c r="Q18" s="54"/>
      <c r="R18" s="23"/>
      <c r="S18" s="3"/>
      <c r="T18" s="34"/>
      <c r="U18" s="23"/>
      <c r="V18" s="3"/>
      <c r="W18" s="12"/>
      <c r="X18" s="23"/>
      <c r="Y18" s="3"/>
      <c r="Z18" s="34"/>
      <c r="AA18" s="23"/>
      <c r="AB18" s="3"/>
      <c r="AC18" s="12"/>
      <c r="AD18" s="23"/>
      <c r="AE18" s="3"/>
      <c r="AF18" s="12"/>
    </row>
    <row r="19" spans="1:32" ht="13.5" thickBot="1">
      <c r="A19">
        <v>17</v>
      </c>
      <c r="B19" s="31" t="s">
        <v>72</v>
      </c>
      <c r="C19" s="23"/>
      <c r="D19" s="34"/>
      <c r="E19" s="42"/>
      <c r="F19" s="23" t="s">
        <v>54</v>
      </c>
      <c r="G19" s="3" t="s">
        <v>73</v>
      </c>
      <c r="H19" s="31" t="s">
        <v>70</v>
      </c>
      <c r="I19" s="23"/>
      <c r="J19" s="3"/>
      <c r="K19" s="34"/>
      <c r="L19" s="51"/>
      <c r="M19" s="50"/>
      <c r="N19" s="34"/>
      <c r="O19" s="25"/>
      <c r="P19" s="3"/>
      <c r="Q19" s="54"/>
      <c r="R19" s="23"/>
      <c r="S19" s="3"/>
      <c r="T19" s="34"/>
      <c r="U19" s="23"/>
      <c r="V19" s="3"/>
      <c r="W19" s="12"/>
      <c r="X19" s="23"/>
      <c r="Y19" s="3"/>
      <c r="Z19" s="34"/>
      <c r="AA19" s="23"/>
      <c r="AB19" s="3"/>
      <c r="AC19" s="12"/>
      <c r="AD19" s="23"/>
      <c r="AE19" s="3"/>
      <c r="AF19" s="12"/>
    </row>
    <row r="20" spans="1:32" ht="13.5" thickBot="1">
      <c r="A20">
        <v>18</v>
      </c>
      <c r="B20" s="31" t="s">
        <v>74</v>
      </c>
      <c r="C20" s="23"/>
      <c r="D20" s="34"/>
      <c r="E20" s="42"/>
      <c r="F20" s="23" t="s">
        <v>54</v>
      </c>
      <c r="G20" s="3" t="s">
        <v>79</v>
      </c>
      <c r="H20" s="31" t="s">
        <v>78</v>
      </c>
      <c r="I20" s="23"/>
      <c r="J20" s="3"/>
      <c r="K20" s="34"/>
      <c r="L20" s="51"/>
      <c r="M20" s="50"/>
      <c r="N20" s="34"/>
      <c r="O20" s="25"/>
      <c r="P20" s="3"/>
      <c r="Q20" s="54"/>
      <c r="R20" s="23"/>
      <c r="S20" s="3"/>
      <c r="T20" s="34"/>
      <c r="U20" s="23"/>
      <c r="V20" s="3"/>
      <c r="W20" s="12"/>
      <c r="X20" s="23"/>
      <c r="Y20" s="3"/>
      <c r="Z20" s="34"/>
      <c r="AA20" s="23"/>
      <c r="AB20" s="3"/>
      <c r="AC20" s="12"/>
      <c r="AD20" s="23"/>
      <c r="AE20" s="3"/>
      <c r="AF20" s="12"/>
    </row>
    <row r="21" spans="1:32" ht="13.5" thickBot="1">
      <c r="A21">
        <v>19</v>
      </c>
      <c r="B21" s="31" t="s">
        <v>75</v>
      </c>
      <c r="C21" s="23"/>
      <c r="D21" s="34"/>
      <c r="E21" s="42"/>
      <c r="F21" s="23" t="s">
        <v>54</v>
      </c>
      <c r="G21" s="3" t="s">
        <v>79</v>
      </c>
      <c r="H21" s="31" t="s">
        <v>78</v>
      </c>
      <c r="I21" s="23"/>
      <c r="J21" s="3"/>
      <c r="K21" s="34"/>
      <c r="L21" s="51"/>
      <c r="M21" s="50"/>
      <c r="N21" s="34"/>
      <c r="O21" s="25"/>
      <c r="P21" s="3"/>
      <c r="Q21" s="54"/>
      <c r="R21" s="23"/>
      <c r="S21" s="3"/>
      <c r="T21" s="34"/>
      <c r="U21" s="23"/>
      <c r="V21" s="3"/>
      <c r="W21" s="12"/>
      <c r="X21" s="23"/>
      <c r="Y21" s="3"/>
      <c r="Z21" s="34"/>
      <c r="AA21" s="23"/>
      <c r="AB21" s="3"/>
      <c r="AC21" s="12"/>
      <c r="AD21" s="23"/>
      <c r="AE21" s="3"/>
      <c r="AF21" s="12"/>
    </row>
    <row r="22" spans="1:32" ht="13.5" thickBot="1">
      <c r="A22">
        <v>20</v>
      </c>
      <c r="B22" s="31" t="s">
        <v>76</v>
      </c>
      <c r="C22" s="23"/>
      <c r="D22" s="34"/>
      <c r="E22" s="42"/>
      <c r="F22" s="23" t="s">
        <v>54</v>
      </c>
      <c r="G22" s="3" t="s">
        <v>79</v>
      </c>
      <c r="H22" s="31" t="s">
        <v>78</v>
      </c>
      <c r="I22" s="23"/>
      <c r="J22" s="3"/>
      <c r="K22" s="34"/>
      <c r="L22" s="51"/>
      <c r="M22" s="50"/>
      <c r="N22" s="34"/>
      <c r="O22" s="25"/>
      <c r="P22" s="3"/>
      <c r="Q22" s="54"/>
      <c r="R22" s="23"/>
      <c r="S22" s="3"/>
      <c r="T22" s="34"/>
      <c r="U22" s="23"/>
      <c r="V22" s="3"/>
      <c r="W22" s="12"/>
      <c r="X22" s="23"/>
      <c r="Y22" s="3"/>
      <c r="Z22" s="34"/>
      <c r="AA22" s="23"/>
      <c r="AB22" s="3"/>
      <c r="AC22" s="12"/>
      <c r="AD22" s="23"/>
      <c r="AE22" s="3"/>
      <c r="AF22" s="12"/>
    </row>
    <row r="23" spans="1:32" ht="13.5" thickBot="1">
      <c r="A23">
        <v>21</v>
      </c>
      <c r="B23" s="31" t="s">
        <v>77</v>
      </c>
      <c r="C23" s="23"/>
      <c r="D23" s="34"/>
      <c r="E23" s="42"/>
      <c r="F23" s="23" t="s">
        <v>54</v>
      </c>
      <c r="G23" s="3" t="s">
        <v>79</v>
      </c>
      <c r="H23" s="31" t="s">
        <v>78</v>
      </c>
      <c r="I23" s="23"/>
      <c r="J23" s="3"/>
      <c r="K23" s="34"/>
      <c r="L23" s="51"/>
      <c r="M23" s="50"/>
      <c r="N23" s="34"/>
      <c r="O23" s="25"/>
      <c r="P23" s="3"/>
      <c r="Q23" s="54"/>
      <c r="R23" s="23"/>
      <c r="S23" s="3"/>
      <c r="T23" s="34"/>
      <c r="U23" s="23"/>
      <c r="V23" s="3"/>
      <c r="W23" s="12"/>
      <c r="X23" s="23"/>
      <c r="Y23" s="3"/>
      <c r="Z23" s="34"/>
      <c r="AA23" s="23"/>
      <c r="AB23" s="3"/>
      <c r="AC23" s="12"/>
      <c r="AD23" s="23"/>
      <c r="AE23" s="3"/>
      <c r="AF23" s="12"/>
    </row>
    <row r="24" spans="1:32" ht="13.5" thickBot="1">
      <c r="A24">
        <v>22</v>
      </c>
      <c r="B24" s="31" t="s">
        <v>78</v>
      </c>
      <c r="C24" s="23"/>
      <c r="D24" s="34"/>
      <c r="E24" s="42"/>
      <c r="F24" s="23" t="s">
        <v>54</v>
      </c>
      <c r="G24" s="3" t="s">
        <v>79</v>
      </c>
      <c r="H24" s="31" t="s">
        <v>78</v>
      </c>
      <c r="I24" s="23"/>
      <c r="J24" s="3"/>
      <c r="K24" s="34"/>
      <c r="L24" s="51"/>
      <c r="M24" s="50"/>
      <c r="N24" s="34"/>
      <c r="O24" s="25"/>
      <c r="P24" s="3"/>
      <c r="Q24" s="54"/>
      <c r="R24" s="23"/>
      <c r="S24" s="3"/>
      <c r="T24" s="34"/>
      <c r="U24" s="23"/>
      <c r="V24" s="3"/>
      <c r="W24" s="12"/>
      <c r="X24" s="23"/>
      <c r="Y24" s="3"/>
      <c r="Z24" s="34"/>
      <c r="AA24" s="23"/>
      <c r="AB24" s="3"/>
      <c r="AC24" s="12"/>
      <c r="AD24" s="23"/>
      <c r="AE24" s="3"/>
      <c r="AF24" s="12"/>
    </row>
    <row r="25" spans="1:32" ht="13.5" thickBot="1">
      <c r="A25">
        <v>23</v>
      </c>
      <c r="B25" s="31" t="s">
        <v>80</v>
      </c>
      <c r="C25" s="23" t="s">
        <v>54</v>
      </c>
      <c r="D25" s="34" t="s">
        <v>189</v>
      </c>
      <c r="E25" s="31" t="s">
        <v>188</v>
      </c>
      <c r="F25" s="23"/>
      <c r="G25" s="3"/>
      <c r="H25" s="34"/>
      <c r="I25" s="23" t="s">
        <v>54</v>
      </c>
      <c r="J25" s="3" t="s">
        <v>88</v>
      </c>
      <c r="K25" s="31" t="s">
        <v>87</v>
      </c>
      <c r="L25" s="51"/>
      <c r="M25" s="50"/>
      <c r="N25" s="34"/>
      <c r="O25" s="25"/>
      <c r="P25" s="3"/>
      <c r="Q25" s="54"/>
      <c r="R25" s="23"/>
      <c r="S25" s="3"/>
      <c r="T25" s="34"/>
      <c r="U25" s="23"/>
      <c r="V25" s="3"/>
      <c r="W25" s="12"/>
      <c r="X25" s="23"/>
      <c r="Y25" s="3"/>
      <c r="Z25" s="34"/>
      <c r="AA25" s="23"/>
      <c r="AB25" s="3"/>
      <c r="AC25" s="12"/>
      <c r="AD25" s="23"/>
      <c r="AE25" s="3"/>
      <c r="AF25" s="12"/>
    </row>
    <row r="26" spans="1:32" ht="13.5" thickBot="1">
      <c r="A26">
        <v>24</v>
      </c>
      <c r="B26" s="31" t="s">
        <v>81</v>
      </c>
      <c r="C26" s="23" t="s">
        <v>54</v>
      </c>
      <c r="D26" s="34" t="s">
        <v>177</v>
      </c>
      <c r="E26" s="42" t="s">
        <v>85</v>
      </c>
      <c r="F26" s="23"/>
      <c r="G26" s="3"/>
      <c r="H26" s="34"/>
      <c r="I26" s="23" t="s">
        <v>54</v>
      </c>
      <c r="J26" s="3" t="s">
        <v>88</v>
      </c>
      <c r="K26" s="31" t="s">
        <v>87</v>
      </c>
      <c r="L26" s="51"/>
      <c r="M26" s="50"/>
      <c r="N26" s="34"/>
      <c r="O26" s="25"/>
      <c r="P26" s="3"/>
      <c r="Q26" s="54"/>
      <c r="R26" s="23"/>
      <c r="S26" s="3"/>
      <c r="T26" s="34"/>
      <c r="U26" s="23"/>
      <c r="V26" s="3"/>
      <c r="W26" s="12"/>
      <c r="X26" s="23"/>
      <c r="Y26" s="3"/>
      <c r="Z26" s="34"/>
      <c r="AA26" s="23"/>
      <c r="AB26" s="3"/>
      <c r="AC26" s="12"/>
      <c r="AD26" s="23"/>
      <c r="AE26" s="3"/>
      <c r="AF26" s="12"/>
    </row>
    <row r="27" spans="1:32" ht="13.5" thickBot="1">
      <c r="A27">
        <v>25</v>
      </c>
      <c r="B27" s="31" t="s">
        <v>82</v>
      </c>
      <c r="C27" s="23"/>
      <c r="D27" s="34"/>
      <c r="E27" s="42"/>
      <c r="F27" s="23"/>
      <c r="G27" s="3"/>
      <c r="H27" s="34"/>
      <c r="I27" s="23" t="s">
        <v>54</v>
      </c>
      <c r="J27" s="3" t="s">
        <v>88</v>
      </c>
      <c r="K27" s="31" t="s">
        <v>87</v>
      </c>
      <c r="L27" s="51"/>
      <c r="M27" s="50"/>
      <c r="N27" s="34"/>
      <c r="O27" s="25"/>
      <c r="P27" s="3"/>
      <c r="Q27" s="54"/>
      <c r="R27" s="23"/>
      <c r="S27" s="3"/>
      <c r="T27" s="34"/>
      <c r="U27" s="23"/>
      <c r="V27" s="3"/>
      <c r="W27" s="12"/>
      <c r="X27" s="23"/>
      <c r="Y27" s="3"/>
      <c r="Z27" s="34"/>
      <c r="AA27" s="23"/>
      <c r="AB27" s="3"/>
      <c r="AC27" s="12"/>
      <c r="AD27" s="23"/>
      <c r="AE27" s="3"/>
      <c r="AF27" s="12"/>
    </row>
    <row r="28" spans="1:32" ht="13.5" thickBot="1">
      <c r="A28">
        <v>26</v>
      </c>
      <c r="B28" s="31" t="s">
        <v>83</v>
      </c>
      <c r="C28" s="23"/>
      <c r="D28" s="34"/>
      <c r="E28" s="42"/>
      <c r="F28" s="23" t="s">
        <v>54</v>
      </c>
      <c r="G28" s="3" t="s">
        <v>132</v>
      </c>
      <c r="H28" s="34" t="s">
        <v>128</v>
      </c>
      <c r="I28" s="23" t="s">
        <v>54</v>
      </c>
      <c r="J28" s="3" t="s">
        <v>88</v>
      </c>
      <c r="K28" s="31" t="s">
        <v>87</v>
      </c>
      <c r="L28" s="51"/>
      <c r="M28" s="50"/>
      <c r="N28" s="34"/>
      <c r="O28" s="25"/>
      <c r="P28" s="3"/>
      <c r="Q28" s="54"/>
      <c r="R28" s="23"/>
      <c r="S28" s="3"/>
      <c r="T28" s="34"/>
      <c r="U28" s="23"/>
      <c r="V28" s="3"/>
      <c r="W28" s="12"/>
      <c r="X28" s="23"/>
      <c r="Y28" s="3"/>
      <c r="Z28" s="34"/>
      <c r="AA28" s="23"/>
      <c r="AB28" s="3"/>
      <c r="AC28" s="12"/>
      <c r="AD28" s="23"/>
      <c r="AE28" s="3"/>
      <c r="AF28" s="12"/>
    </row>
    <row r="29" spans="1:32" ht="13.5" thickBot="1">
      <c r="A29">
        <v>27</v>
      </c>
      <c r="B29" s="31" t="s">
        <v>84</v>
      </c>
      <c r="C29" s="23"/>
      <c r="D29" s="34"/>
      <c r="E29" s="42"/>
      <c r="F29" s="23"/>
      <c r="G29" s="3"/>
      <c r="H29" s="34"/>
      <c r="I29" s="23" t="s">
        <v>54</v>
      </c>
      <c r="J29" s="3" t="s">
        <v>88</v>
      </c>
      <c r="K29" s="31" t="s">
        <v>87</v>
      </c>
      <c r="L29" s="51"/>
      <c r="M29" s="50"/>
      <c r="N29" s="34"/>
      <c r="O29" s="25"/>
      <c r="P29" s="3"/>
      <c r="Q29" s="54"/>
      <c r="R29" s="23"/>
      <c r="S29" s="3"/>
      <c r="T29" s="34"/>
      <c r="U29" s="23"/>
      <c r="V29" s="3"/>
      <c r="W29" s="12"/>
      <c r="X29" s="23"/>
      <c r="Y29" s="3"/>
      <c r="Z29" s="34"/>
      <c r="AA29" s="23"/>
      <c r="AB29" s="3"/>
      <c r="AC29" s="12"/>
      <c r="AD29" s="23"/>
      <c r="AE29" s="3"/>
      <c r="AF29" s="12"/>
    </row>
    <row r="30" spans="1:32" ht="13.5" thickBot="1">
      <c r="A30">
        <v>28</v>
      </c>
      <c r="B30" s="31" t="s">
        <v>85</v>
      </c>
      <c r="C30" s="23" t="s">
        <v>54</v>
      </c>
      <c r="D30" s="34" t="s">
        <v>177</v>
      </c>
      <c r="E30" s="31" t="s">
        <v>85</v>
      </c>
      <c r="F30" s="23"/>
      <c r="G30" s="3"/>
      <c r="H30" s="34"/>
      <c r="I30" s="23" t="s">
        <v>54</v>
      </c>
      <c r="J30" s="3" t="s">
        <v>88</v>
      </c>
      <c r="K30" s="31" t="s">
        <v>87</v>
      </c>
      <c r="L30" s="51"/>
      <c r="M30" s="50"/>
      <c r="N30" s="34"/>
      <c r="O30" s="25"/>
      <c r="P30" s="3"/>
      <c r="Q30" s="54"/>
      <c r="R30" s="23"/>
      <c r="S30" s="3"/>
      <c r="T30" s="34"/>
      <c r="U30" s="23"/>
      <c r="V30" s="3"/>
      <c r="W30" s="12"/>
      <c r="X30" s="23"/>
      <c r="Y30" s="3"/>
      <c r="Z30" s="34"/>
      <c r="AA30" s="23"/>
      <c r="AB30" s="3"/>
      <c r="AC30" s="12"/>
      <c r="AD30" s="23"/>
      <c r="AE30" s="3"/>
      <c r="AF30" s="12"/>
    </row>
    <row r="31" spans="1:32" ht="13.5" thickBot="1">
      <c r="A31">
        <v>29</v>
      </c>
      <c r="B31" s="31" t="s">
        <v>86</v>
      </c>
      <c r="C31" s="23"/>
      <c r="D31" s="34"/>
      <c r="E31" s="42"/>
      <c r="F31" s="23" t="s">
        <v>54</v>
      </c>
      <c r="G31" s="3" t="s">
        <v>79</v>
      </c>
      <c r="H31" s="34" t="s">
        <v>78</v>
      </c>
      <c r="I31" s="23" t="s">
        <v>54</v>
      </c>
      <c r="J31" s="3" t="s">
        <v>88</v>
      </c>
      <c r="K31" s="31" t="s">
        <v>87</v>
      </c>
      <c r="L31" s="51"/>
      <c r="M31" s="50"/>
      <c r="N31" s="34"/>
      <c r="O31" s="25"/>
      <c r="P31" s="3"/>
      <c r="Q31" s="54"/>
      <c r="R31" s="23"/>
      <c r="S31" s="3"/>
      <c r="T31" s="34"/>
      <c r="U31" s="23"/>
      <c r="V31" s="3"/>
      <c r="W31" s="12"/>
      <c r="X31" s="23"/>
      <c r="Y31" s="3"/>
      <c r="Z31" s="34"/>
      <c r="AA31" s="23"/>
      <c r="AB31" s="3"/>
      <c r="AC31" s="12"/>
      <c r="AD31" s="23"/>
      <c r="AE31" s="3"/>
      <c r="AF31" s="12"/>
    </row>
    <row r="32" spans="1:32" ht="13.5" thickBot="1">
      <c r="A32">
        <v>30</v>
      </c>
      <c r="B32" s="31" t="s">
        <v>87</v>
      </c>
      <c r="C32" s="23" t="s">
        <v>54</v>
      </c>
      <c r="D32" s="34" t="s">
        <v>189</v>
      </c>
      <c r="E32" s="42" t="s">
        <v>188</v>
      </c>
      <c r="F32" s="23"/>
      <c r="G32" s="3"/>
      <c r="H32" s="34"/>
      <c r="I32" s="23" t="s">
        <v>54</v>
      </c>
      <c r="J32" s="3" t="s">
        <v>88</v>
      </c>
      <c r="K32" s="31" t="s">
        <v>87</v>
      </c>
      <c r="L32" s="51"/>
      <c r="M32" s="50"/>
      <c r="N32" s="34"/>
      <c r="O32" s="25"/>
      <c r="P32" s="3"/>
      <c r="Q32" s="54"/>
      <c r="R32" s="23"/>
      <c r="S32" s="3"/>
      <c r="T32" s="34"/>
      <c r="U32" s="23"/>
      <c r="V32" s="3"/>
      <c r="W32" s="12"/>
      <c r="X32" s="23"/>
      <c r="Y32" s="3"/>
      <c r="Z32" s="34"/>
      <c r="AA32" s="23" t="s">
        <v>54</v>
      </c>
      <c r="AB32" s="3" t="s">
        <v>135</v>
      </c>
      <c r="AC32" s="31" t="s">
        <v>87</v>
      </c>
      <c r="AD32" s="23"/>
      <c r="AE32" s="3"/>
      <c r="AF32" s="12"/>
    </row>
    <row r="33" spans="1:32" ht="13.5" thickBot="1">
      <c r="A33">
        <v>31</v>
      </c>
      <c r="B33" s="31" t="s">
        <v>89</v>
      </c>
      <c r="C33" s="23"/>
      <c r="D33" s="34"/>
      <c r="E33" s="42"/>
      <c r="F33" s="23"/>
      <c r="G33" s="3"/>
      <c r="H33" s="34"/>
      <c r="I33" s="23" t="s">
        <v>54</v>
      </c>
      <c r="J33" s="3" t="s">
        <v>88</v>
      </c>
      <c r="K33" s="31" t="s">
        <v>87</v>
      </c>
      <c r="L33" s="51"/>
      <c r="M33" s="50"/>
      <c r="N33" s="34"/>
      <c r="O33" s="25"/>
      <c r="P33" s="3"/>
      <c r="Q33" s="54"/>
      <c r="R33" s="23"/>
      <c r="S33" s="3"/>
      <c r="T33" s="34"/>
      <c r="U33" s="23"/>
      <c r="V33" s="3"/>
      <c r="W33" s="12"/>
      <c r="X33" s="23"/>
      <c r="Y33" s="3"/>
      <c r="Z33" s="34"/>
      <c r="AA33" s="23"/>
      <c r="AB33" s="3"/>
      <c r="AC33" s="12"/>
      <c r="AD33" s="23"/>
      <c r="AE33" s="3"/>
      <c r="AF33" s="12"/>
    </row>
    <row r="34" spans="1:32" ht="13.5" thickBot="1">
      <c r="A34">
        <v>32</v>
      </c>
      <c r="B34" s="31" t="s">
        <v>90</v>
      </c>
      <c r="C34" s="23"/>
      <c r="D34" s="34"/>
      <c r="E34" s="42"/>
      <c r="F34" s="23" t="s">
        <v>54</v>
      </c>
      <c r="G34" s="3" t="s">
        <v>91</v>
      </c>
      <c r="H34" s="31" t="s">
        <v>90</v>
      </c>
      <c r="I34" s="23"/>
      <c r="J34" s="3"/>
      <c r="K34" s="34"/>
      <c r="L34" s="51"/>
      <c r="M34" s="50"/>
      <c r="N34" s="34"/>
      <c r="O34" s="25"/>
      <c r="P34" s="3"/>
      <c r="Q34" s="54"/>
      <c r="R34" s="23"/>
      <c r="S34" s="3"/>
      <c r="T34" s="34"/>
      <c r="U34" s="23"/>
      <c r="V34" s="3"/>
      <c r="W34" s="12"/>
      <c r="X34" s="23"/>
      <c r="Y34" s="3"/>
      <c r="Z34" s="34"/>
      <c r="AA34" s="23"/>
      <c r="AB34" s="3"/>
      <c r="AC34" s="12"/>
      <c r="AD34" s="23"/>
      <c r="AE34" s="3"/>
      <c r="AF34" s="12"/>
    </row>
    <row r="35" spans="1:32" ht="13.5" thickBot="1">
      <c r="A35">
        <v>33</v>
      </c>
      <c r="B35" s="31" t="s">
        <v>92</v>
      </c>
      <c r="C35" s="23"/>
      <c r="D35" s="34"/>
      <c r="E35" s="42"/>
      <c r="F35" s="23" t="s">
        <v>54</v>
      </c>
      <c r="G35" s="3" t="s">
        <v>91</v>
      </c>
      <c r="H35" s="31" t="s">
        <v>90</v>
      </c>
      <c r="I35" s="23"/>
      <c r="J35" s="3"/>
      <c r="K35" s="34"/>
      <c r="L35" s="51"/>
      <c r="M35" s="50"/>
      <c r="N35" s="34"/>
      <c r="O35" s="25"/>
      <c r="P35" s="3"/>
      <c r="Q35" s="54"/>
      <c r="R35" s="23"/>
      <c r="S35" s="3"/>
      <c r="T35" s="34"/>
      <c r="U35" s="23"/>
      <c r="V35" s="3"/>
      <c r="W35" s="12"/>
      <c r="X35" s="23"/>
      <c r="Y35" s="3"/>
      <c r="Z35" s="34"/>
      <c r="AA35" s="23"/>
      <c r="AB35" s="3"/>
      <c r="AC35" s="12"/>
      <c r="AD35" s="23"/>
      <c r="AE35" s="3"/>
      <c r="AF35" s="12"/>
    </row>
    <row r="36" spans="1:32" ht="13.5" thickBot="1">
      <c r="A36">
        <v>34</v>
      </c>
      <c r="B36" s="31" t="s">
        <v>93</v>
      </c>
      <c r="C36" s="23"/>
      <c r="D36" s="34"/>
      <c r="E36" s="42"/>
      <c r="F36" s="23" t="s">
        <v>54</v>
      </c>
      <c r="G36" s="3" t="s">
        <v>91</v>
      </c>
      <c r="H36" s="31" t="s">
        <v>90</v>
      </c>
      <c r="I36" s="23"/>
      <c r="J36" s="3"/>
      <c r="K36" s="34"/>
      <c r="L36" s="51"/>
      <c r="M36" s="50"/>
      <c r="N36" s="34"/>
      <c r="O36" s="25"/>
      <c r="P36" s="3"/>
      <c r="Q36" s="54"/>
      <c r="R36" s="23"/>
      <c r="S36" s="3"/>
      <c r="T36" s="34"/>
      <c r="U36" s="23"/>
      <c r="V36" s="3"/>
      <c r="W36" s="12"/>
      <c r="X36" s="23"/>
      <c r="Y36" s="3"/>
      <c r="Z36" s="34"/>
      <c r="AA36" s="23"/>
      <c r="AB36" s="3"/>
      <c r="AC36" s="12"/>
      <c r="AD36" s="23"/>
      <c r="AE36" s="3"/>
      <c r="AF36" s="12"/>
    </row>
    <row r="37" spans="1:32" ht="13.5" thickBot="1">
      <c r="A37">
        <v>35</v>
      </c>
      <c r="B37" s="31" t="s">
        <v>98</v>
      </c>
      <c r="C37" s="23" t="s">
        <v>54</v>
      </c>
      <c r="D37" s="34" t="s">
        <v>99</v>
      </c>
      <c r="E37" s="31" t="s">
        <v>98</v>
      </c>
      <c r="F37" s="23"/>
      <c r="G37" s="3"/>
      <c r="H37" s="34"/>
      <c r="I37" s="23"/>
      <c r="J37" s="3"/>
      <c r="K37" s="34"/>
      <c r="L37" s="51"/>
      <c r="M37" s="50"/>
      <c r="N37" s="34"/>
      <c r="O37" s="25"/>
      <c r="P37" s="3"/>
      <c r="Q37" s="54"/>
      <c r="R37" s="23"/>
      <c r="S37" s="3"/>
      <c r="T37" s="34"/>
      <c r="U37" s="23"/>
      <c r="V37" s="3"/>
      <c r="W37" s="12"/>
      <c r="X37" s="23"/>
      <c r="Y37" s="3"/>
      <c r="Z37" s="34"/>
      <c r="AA37" s="23"/>
      <c r="AB37" s="3"/>
      <c r="AC37" s="12"/>
      <c r="AD37" s="23"/>
      <c r="AE37" s="3"/>
      <c r="AF37" s="12"/>
    </row>
    <row r="38" spans="1:32" ht="13.5" thickBot="1">
      <c r="A38">
        <v>36</v>
      </c>
      <c r="B38" s="31" t="s">
        <v>94</v>
      </c>
      <c r="C38" s="23" t="s">
        <v>54</v>
      </c>
      <c r="D38" s="34" t="s">
        <v>99</v>
      </c>
      <c r="E38" s="31" t="s">
        <v>98</v>
      </c>
      <c r="F38" s="23"/>
      <c r="G38" s="3"/>
      <c r="H38" s="34"/>
      <c r="I38" s="23"/>
      <c r="J38" s="3"/>
      <c r="K38" s="34"/>
      <c r="L38" s="51"/>
      <c r="M38" s="50"/>
      <c r="N38" s="34"/>
      <c r="O38" s="25"/>
      <c r="P38" s="3"/>
      <c r="Q38" s="54"/>
      <c r="R38" s="23"/>
      <c r="S38" s="3"/>
      <c r="T38" s="34"/>
      <c r="U38" s="23"/>
      <c r="V38" s="3"/>
      <c r="W38" s="12"/>
      <c r="X38" s="23"/>
      <c r="Y38" s="3"/>
      <c r="Z38" s="34"/>
      <c r="AA38" s="23"/>
      <c r="AB38" s="3"/>
      <c r="AC38" s="12"/>
      <c r="AD38" s="23"/>
      <c r="AE38" s="3"/>
      <c r="AF38" s="12"/>
    </row>
    <row r="39" spans="1:32" ht="13.5" thickBot="1">
      <c r="A39">
        <v>37</v>
      </c>
      <c r="B39" s="31" t="s">
        <v>95</v>
      </c>
      <c r="C39" s="23" t="s">
        <v>54</v>
      </c>
      <c r="D39" s="34" t="s">
        <v>99</v>
      </c>
      <c r="E39" s="31" t="s">
        <v>98</v>
      </c>
      <c r="F39" s="23"/>
      <c r="G39" s="3"/>
      <c r="H39" s="34"/>
      <c r="I39" s="23"/>
      <c r="J39" s="3"/>
      <c r="K39" s="34"/>
      <c r="L39" s="51"/>
      <c r="M39" s="50"/>
      <c r="N39" s="34"/>
      <c r="O39" s="25"/>
      <c r="P39" s="3"/>
      <c r="Q39" s="54"/>
      <c r="R39" s="23"/>
      <c r="S39" s="3"/>
      <c r="T39" s="34"/>
      <c r="U39" s="23"/>
      <c r="V39" s="3"/>
      <c r="W39" s="12"/>
      <c r="X39" s="23"/>
      <c r="Y39" s="3"/>
      <c r="Z39" s="34"/>
      <c r="AA39" s="23"/>
      <c r="AB39" s="3"/>
      <c r="AC39" s="12"/>
      <c r="AD39" s="23"/>
      <c r="AE39" s="3"/>
      <c r="AF39" s="12"/>
    </row>
    <row r="40" spans="1:32" ht="13.5" thickBot="1">
      <c r="A40">
        <v>38</v>
      </c>
      <c r="B40" s="31" t="s">
        <v>97</v>
      </c>
      <c r="C40" s="23" t="s">
        <v>54</v>
      </c>
      <c r="D40" s="34" t="s">
        <v>99</v>
      </c>
      <c r="E40" s="31" t="s">
        <v>98</v>
      </c>
      <c r="F40" s="23"/>
      <c r="G40" s="3"/>
      <c r="H40" s="34"/>
      <c r="I40" s="23"/>
      <c r="J40" s="3"/>
      <c r="K40" s="34"/>
      <c r="L40" s="51"/>
      <c r="M40" s="50"/>
      <c r="N40" s="34"/>
      <c r="O40" s="25"/>
      <c r="P40" s="3"/>
      <c r="Q40" s="54"/>
      <c r="R40" s="23"/>
      <c r="S40" s="3"/>
      <c r="T40" s="34"/>
      <c r="U40" s="23"/>
      <c r="V40" s="3"/>
      <c r="W40" s="12"/>
      <c r="X40" s="23"/>
      <c r="Y40" s="3"/>
      <c r="Z40" s="34"/>
      <c r="AA40" s="23"/>
      <c r="AB40" s="3"/>
      <c r="AC40" s="12"/>
      <c r="AD40" s="23"/>
      <c r="AE40" s="3"/>
      <c r="AF40" s="12"/>
    </row>
    <row r="41" spans="1:32" ht="13.5" thickBot="1">
      <c r="A41">
        <v>39</v>
      </c>
      <c r="B41" s="31" t="s">
        <v>96</v>
      </c>
      <c r="C41" s="23" t="s">
        <v>54</v>
      </c>
      <c r="D41" s="34" t="s">
        <v>99</v>
      </c>
      <c r="E41" s="31" t="s">
        <v>98</v>
      </c>
      <c r="F41" s="23"/>
      <c r="G41" s="3"/>
      <c r="H41" s="34"/>
      <c r="I41" s="23"/>
      <c r="J41" s="3"/>
      <c r="K41" s="34"/>
      <c r="L41" s="51"/>
      <c r="M41" s="50"/>
      <c r="N41" s="34"/>
      <c r="O41" s="25"/>
      <c r="P41" s="3"/>
      <c r="Q41" s="54"/>
      <c r="R41" s="23"/>
      <c r="S41" s="3"/>
      <c r="T41" s="34"/>
      <c r="U41" s="23"/>
      <c r="V41" s="3"/>
      <c r="W41" s="12"/>
      <c r="X41" s="23"/>
      <c r="Y41" s="3"/>
      <c r="Z41" s="34"/>
      <c r="AA41" s="23"/>
      <c r="AB41" s="3"/>
      <c r="AC41" s="12"/>
      <c r="AD41" s="23"/>
      <c r="AE41" s="3"/>
      <c r="AF41" s="12"/>
    </row>
    <row r="42" spans="1:32" ht="13.5" thickBot="1">
      <c r="A42">
        <v>40</v>
      </c>
      <c r="B42" s="31" t="s">
        <v>100</v>
      </c>
      <c r="C42" s="23" t="s">
        <v>54</v>
      </c>
      <c r="D42" s="34" t="s">
        <v>105</v>
      </c>
      <c r="E42" s="31" t="s">
        <v>100</v>
      </c>
      <c r="F42" s="23"/>
      <c r="G42" s="3"/>
      <c r="H42" s="34"/>
      <c r="I42" s="23"/>
      <c r="J42" s="3"/>
      <c r="K42" s="34"/>
      <c r="L42" s="51"/>
      <c r="M42" s="50"/>
      <c r="N42" s="34"/>
      <c r="O42" s="25"/>
      <c r="P42" s="3"/>
      <c r="Q42" s="54"/>
      <c r="R42" s="23"/>
      <c r="S42" s="3"/>
      <c r="T42" s="34"/>
      <c r="U42" s="23"/>
      <c r="V42" s="3"/>
      <c r="W42" s="12"/>
      <c r="X42" s="23"/>
      <c r="Y42" s="3"/>
      <c r="Z42" s="34"/>
      <c r="AA42" s="23"/>
      <c r="AB42" s="3"/>
      <c r="AC42" s="12"/>
      <c r="AD42" s="23"/>
      <c r="AE42" s="3"/>
      <c r="AF42" s="12"/>
    </row>
    <row r="43" spans="1:32" ht="13.5" thickBot="1">
      <c r="A43">
        <v>41</v>
      </c>
      <c r="B43" s="31" t="s">
        <v>101</v>
      </c>
      <c r="C43" s="23" t="s">
        <v>54</v>
      </c>
      <c r="D43" s="34" t="s">
        <v>105</v>
      </c>
      <c r="E43" s="31" t="s">
        <v>100</v>
      </c>
      <c r="F43" s="23"/>
      <c r="G43" s="3"/>
      <c r="H43" s="34"/>
      <c r="I43" s="23"/>
      <c r="J43" s="3"/>
      <c r="K43" s="34"/>
      <c r="L43" s="51"/>
      <c r="M43" s="50"/>
      <c r="N43" s="34"/>
      <c r="O43" s="25"/>
      <c r="P43" s="3"/>
      <c r="Q43" s="54"/>
      <c r="R43" s="23"/>
      <c r="S43" s="3"/>
      <c r="T43" s="34"/>
      <c r="U43" s="23"/>
      <c r="V43" s="3"/>
      <c r="W43" s="12"/>
      <c r="X43" s="23"/>
      <c r="Y43" s="3"/>
      <c r="Z43" s="34"/>
      <c r="AA43" s="23"/>
      <c r="AB43" s="3"/>
      <c r="AC43" s="12"/>
      <c r="AD43" s="23"/>
      <c r="AE43" s="3"/>
      <c r="AF43" s="12"/>
    </row>
    <row r="44" spans="1:32" ht="13.5" thickBot="1">
      <c r="A44">
        <v>42</v>
      </c>
      <c r="B44" s="31" t="s">
        <v>102</v>
      </c>
      <c r="C44" s="23" t="s">
        <v>54</v>
      </c>
      <c r="D44" s="34" t="s">
        <v>105</v>
      </c>
      <c r="E44" s="31" t="s">
        <v>100</v>
      </c>
      <c r="F44" s="23"/>
      <c r="G44" s="3"/>
      <c r="H44" s="34"/>
      <c r="I44" s="23"/>
      <c r="J44" s="3"/>
      <c r="K44" s="34"/>
      <c r="L44" s="51"/>
      <c r="M44" s="50"/>
      <c r="N44" s="34"/>
      <c r="O44" s="25"/>
      <c r="P44" s="3"/>
      <c r="Q44" s="54"/>
      <c r="R44" s="23"/>
      <c r="S44" s="3"/>
      <c r="T44" s="34"/>
      <c r="U44" s="23"/>
      <c r="V44" s="3"/>
      <c r="W44" s="12"/>
      <c r="X44" s="23"/>
      <c r="Y44" s="3"/>
      <c r="Z44" s="34"/>
      <c r="AA44" s="23"/>
      <c r="AB44" s="3"/>
      <c r="AC44" s="12"/>
      <c r="AD44" s="23"/>
      <c r="AE44" s="3"/>
      <c r="AF44" s="12"/>
    </row>
    <row r="45" spans="1:32" ht="13.5" thickBot="1">
      <c r="A45">
        <v>43</v>
      </c>
      <c r="B45" s="31" t="s">
        <v>103</v>
      </c>
      <c r="C45" s="23" t="s">
        <v>54</v>
      </c>
      <c r="D45" s="34" t="s">
        <v>105</v>
      </c>
      <c r="E45" s="31" t="s">
        <v>100</v>
      </c>
      <c r="F45" s="23"/>
      <c r="G45" s="3"/>
      <c r="H45" s="34"/>
      <c r="I45" s="23"/>
      <c r="J45" s="3"/>
      <c r="K45" s="34"/>
      <c r="L45" s="51"/>
      <c r="M45" s="50"/>
      <c r="N45" s="34"/>
      <c r="O45" s="25"/>
      <c r="P45" s="3"/>
      <c r="Q45" s="54"/>
      <c r="R45" s="23"/>
      <c r="S45" s="3"/>
      <c r="T45" s="34"/>
      <c r="U45" s="23"/>
      <c r="V45" s="3"/>
      <c r="W45" s="12"/>
      <c r="X45" s="23"/>
      <c r="Y45" s="3"/>
      <c r="Z45" s="34"/>
      <c r="AA45" s="23"/>
      <c r="AB45" s="3"/>
      <c r="AC45" s="12"/>
      <c r="AD45" s="23"/>
      <c r="AE45" s="3"/>
      <c r="AF45" s="12"/>
    </row>
    <row r="46" spans="1:32" ht="13.5" thickBot="1">
      <c r="A46">
        <v>44</v>
      </c>
      <c r="B46" s="31" t="s">
        <v>104</v>
      </c>
      <c r="C46" s="23" t="s">
        <v>54</v>
      </c>
      <c r="D46" s="34" t="s">
        <v>105</v>
      </c>
      <c r="E46" s="31" t="s">
        <v>100</v>
      </c>
      <c r="F46" s="23"/>
      <c r="G46" s="3"/>
      <c r="H46" s="34"/>
      <c r="I46" s="23"/>
      <c r="J46" s="3"/>
      <c r="K46" s="34"/>
      <c r="L46" s="51"/>
      <c r="M46" s="50"/>
      <c r="N46" s="34"/>
      <c r="O46" s="25"/>
      <c r="P46" s="3"/>
      <c r="Q46" s="54"/>
      <c r="R46" s="23"/>
      <c r="S46" s="3"/>
      <c r="T46" s="34"/>
      <c r="U46" s="23"/>
      <c r="V46" s="3"/>
      <c r="W46" s="12"/>
      <c r="X46" s="23"/>
      <c r="Y46" s="3"/>
      <c r="Z46" s="34"/>
      <c r="AA46" s="23"/>
      <c r="AB46" s="3"/>
      <c r="AC46" s="12"/>
      <c r="AD46" s="23"/>
      <c r="AE46" s="3"/>
      <c r="AF46" s="12"/>
    </row>
    <row r="47" spans="1:32" ht="13.5" thickBot="1">
      <c r="A47">
        <v>45</v>
      </c>
      <c r="B47" s="31" t="s">
        <v>106</v>
      </c>
      <c r="C47" s="23" t="s">
        <v>54</v>
      </c>
      <c r="D47" s="34" t="s">
        <v>107</v>
      </c>
      <c r="E47" s="31" t="s">
        <v>106</v>
      </c>
      <c r="F47" s="23"/>
      <c r="G47" s="3"/>
      <c r="H47" s="34"/>
      <c r="I47" s="23"/>
      <c r="J47" s="3"/>
      <c r="K47" s="34"/>
      <c r="L47" s="51"/>
      <c r="M47" s="50"/>
      <c r="N47" s="34"/>
      <c r="O47" s="25"/>
      <c r="P47" s="3"/>
      <c r="Q47" s="54"/>
      <c r="R47" s="23"/>
      <c r="S47" s="3"/>
      <c r="T47" s="34"/>
      <c r="U47" s="23"/>
      <c r="V47" s="3"/>
      <c r="W47" s="12"/>
      <c r="X47" s="23"/>
      <c r="Y47" s="3"/>
      <c r="Z47" s="34"/>
      <c r="AA47" s="23"/>
      <c r="AB47" s="3"/>
      <c r="AC47" s="12"/>
      <c r="AD47" s="23"/>
      <c r="AE47" s="3"/>
      <c r="AF47" s="12"/>
    </row>
    <row r="48" spans="1:32" ht="13.5" thickBot="1">
      <c r="A48">
        <v>46</v>
      </c>
      <c r="B48" s="31" t="s">
        <v>108</v>
      </c>
      <c r="C48" s="23" t="s">
        <v>54</v>
      </c>
      <c r="D48" s="34" t="s">
        <v>107</v>
      </c>
      <c r="E48" s="31" t="s">
        <v>106</v>
      </c>
      <c r="F48" s="23"/>
      <c r="G48" s="3"/>
      <c r="H48" s="34"/>
      <c r="I48" s="23" t="s">
        <v>54</v>
      </c>
      <c r="J48" s="3" t="s">
        <v>230</v>
      </c>
      <c r="K48" s="31" t="s">
        <v>165</v>
      </c>
      <c r="L48" s="51"/>
      <c r="M48" s="50"/>
      <c r="N48" s="34"/>
      <c r="O48" s="25"/>
      <c r="P48" s="3"/>
      <c r="Q48" s="54"/>
      <c r="R48" s="23"/>
      <c r="S48" s="3"/>
      <c r="T48" s="34"/>
      <c r="U48" s="23"/>
      <c r="V48" s="3"/>
      <c r="W48" s="12"/>
      <c r="X48" s="23"/>
      <c r="Y48" s="3"/>
      <c r="Z48" s="34"/>
      <c r="AA48" s="23"/>
      <c r="AB48" s="3"/>
      <c r="AC48" s="12"/>
      <c r="AD48" s="23"/>
      <c r="AE48" s="3"/>
      <c r="AF48" s="12"/>
    </row>
    <row r="49" spans="1:32" ht="13.5" thickBot="1">
      <c r="A49">
        <v>47</v>
      </c>
      <c r="B49" s="31" t="s">
        <v>109</v>
      </c>
      <c r="C49" s="23" t="s">
        <v>54</v>
      </c>
      <c r="D49" s="34" t="s">
        <v>107</v>
      </c>
      <c r="E49" s="31" t="s">
        <v>106</v>
      </c>
      <c r="F49" s="23"/>
      <c r="G49" s="3"/>
      <c r="H49" s="34"/>
      <c r="I49" s="23" t="s">
        <v>54</v>
      </c>
      <c r="J49" s="3" t="s">
        <v>230</v>
      </c>
      <c r="K49" s="31" t="s">
        <v>165</v>
      </c>
      <c r="L49" s="51"/>
      <c r="M49" s="50"/>
      <c r="N49" s="34"/>
      <c r="O49" s="25"/>
      <c r="P49" s="3"/>
      <c r="Q49" s="54"/>
      <c r="R49" s="23"/>
      <c r="S49" s="3"/>
      <c r="T49" s="34"/>
      <c r="U49" s="23"/>
      <c r="V49" s="3"/>
      <c r="W49" s="12"/>
      <c r="X49" s="23"/>
      <c r="Y49" s="3"/>
      <c r="Z49" s="34"/>
      <c r="AA49" s="23"/>
      <c r="AB49" s="3"/>
      <c r="AC49" s="12"/>
      <c r="AD49" s="23"/>
      <c r="AE49" s="3"/>
      <c r="AF49" s="12"/>
    </row>
    <row r="50" spans="1:32" ht="13.5" thickBot="1">
      <c r="A50">
        <v>48</v>
      </c>
      <c r="B50" s="31" t="s">
        <v>110</v>
      </c>
      <c r="C50" s="23" t="s">
        <v>54</v>
      </c>
      <c r="D50" s="34" t="s">
        <v>107</v>
      </c>
      <c r="E50" s="31" t="s">
        <v>106</v>
      </c>
      <c r="F50" s="23"/>
      <c r="G50" s="3"/>
      <c r="H50" s="34"/>
      <c r="I50" s="23" t="s">
        <v>54</v>
      </c>
      <c r="J50" s="3" t="s">
        <v>230</v>
      </c>
      <c r="K50" s="31" t="s">
        <v>165</v>
      </c>
      <c r="L50" s="51"/>
      <c r="M50" s="50"/>
      <c r="N50" s="34"/>
      <c r="O50" s="25"/>
      <c r="P50" s="3"/>
      <c r="Q50" s="54"/>
      <c r="R50" s="23"/>
      <c r="S50" s="3"/>
      <c r="T50" s="34"/>
      <c r="U50" s="23"/>
      <c r="V50" s="3"/>
      <c r="W50" s="12"/>
      <c r="X50" s="23"/>
      <c r="Y50" s="3"/>
      <c r="Z50" s="34"/>
      <c r="AA50" s="23"/>
      <c r="AB50" s="3"/>
      <c r="AC50" s="12"/>
      <c r="AD50" s="23"/>
      <c r="AE50" s="3"/>
      <c r="AF50" s="12"/>
    </row>
    <row r="51" spans="1:32" ht="13.5" thickBot="1">
      <c r="A51">
        <v>49</v>
      </c>
      <c r="B51" s="31" t="s">
        <v>111</v>
      </c>
      <c r="C51" s="23" t="s">
        <v>54</v>
      </c>
      <c r="D51" s="34" t="s">
        <v>107</v>
      </c>
      <c r="E51" s="31" t="s">
        <v>106</v>
      </c>
      <c r="F51" s="23"/>
      <c r="G51" s="3"/>
      <c r="H51" s="34"/>
      <c r="I51" s="23"/>
      <c r="J51" s="3"/>
      <c r="K51" s="34"/>
      <c r="L51" s="51"/>
      <c r="M51" s="50"/>
      <c r="N51" s="34"/>
      <c r="O51" s="25"/>
      <c r="P51" s="3"/>
      <c r="Q51" s="54"/>
      <c r="R51" s="23"/>
      <c r="S51" s="3"/>
      <c r="T51" s="34"/>
      <c r="U51" s="23"/>
      <c r="V51" s="3"/>
      <c r="W51" s="12"/>
      <c r="X51" s="23"/>
      <c r="Y51" s="3"/>
      <c r="Z51" s="34"/>
      <c r="AA51" s="23"/>
      <c r="AB51" s="3"/>
      <c r="AC51" s="12"/>
      <c r="AD51" s="23"/>
      <c r="AE51" s="3"/>
      <c r="AF51" s="12"/>
    </row>
    <row r="52" spans="1:32" ht="13.5" thickBot="1">
      <c r="A52">
        <v>50</v>
      </c>
      <c r="B52" s="31" t="s">
        <v>112</v>
      </c>
      <c r="C52" s="23"/>
      <c r="D52" s="34"/>
      <c r="E52" s="42"/>
      <c r="F52" s="23"/>
      <c r="G52" s="3"/>
      <c r="H52" s="34"/>
      <c r="I52" s="23"/>
      <c r="J52" s="3"/>
      <c r="K52" s="34"/>
      <c r="L52" s="51"/>
      <c r="M52" s="50"/>
      <c r="N52" s="34"/>
      <c r="O52" s="25" t="s">
        <v>54</v>
      </c>
      <c r="P52" s="3" t="s">
        <v>113</v>
      </c>
      <c r="Q52" s="31" t="s">
        <v>112</v>
      </c>
      <c r="R52" s="23"/>
      <c r="S52" s="3"/>
      <c r="T52" s="34"/>
      <c r="U52" s="23"/>
      <c r="V52" s="3"/>
      <c r="W52" s="12"/>
      <c r="X52" s="23"/>
      <c r="Y52" s="3"/>
      <c r="Z52" s="34"/>
      <c r="AA52" s="23"/>
      <c r="AB52" s="3"/>
      <c r="AC52" s="12"/>
      <c r="AD52" s="23"/>
      <c r="AE52" s="3"/>
      <c r="AF52" s="12"/>
    </row>
    <row r="53" spans="1:32" ht="13.5" thickBot="1">
      <c r="A53">
        <v>51</v>
      </c>
      <c r="B53" s="31" t="s">
        <v>114</v>
      </c>
      <c r="C53" s="23"/>
      <c r="D53" s="34"/>
      <c r="E53" s="42"/>
      <c r="F53" s="23"/>
      <c r="G53" s="3"/>
      <c r="H53" s="34"/>
      <c r="I53" s="23"/>
      <c r="J53" s="3"/>
      <c r="K53" s="34"/>
      <c r="L53" s="51"/>
      <c r="M53" s="50"/>
      <c r="N53" s="34"/>
      <c r="O53" s="25" t="s">
        <v>54</v>
      </c>
      <c r="P53" s="3" t="s">
        <v>113</v>
      </c>
      <c r="Q53" s="31" t="s">
        <v>112</v>
      </c>
      <c r="R53" s="23"/>
      <c r="S53" s="3"/>
      <c r="T53" s="34"/>
      <c r="U53" s="23" t="s">
        <v>228</v>
      </c>
      <c r="V53" s="3" t="s">
        <v>154</v>
      </c>
      <c r="W53" s="31" t="s">
        <v>115</v>
      </c>
      <c r="X53" s="23"/>
      <c r="Y53" s="3"/>
      <c r="Z53" s="34"/>
      <c r="AA53" s="23"/>
      <c r="AB53" s="3"/>
      <c r="AC53" s="12"/>
      <c r="AD53" s="23"/>
      <c r="AE53" s="3"/>
      <c r="AF53" s="12"/>
    </row>
    <row r="54" spans="1:32" ht="13.5" thickBot="1">
      <c r="A54">
        <v>52</v>
      </c>
      <c r="B54" s="31" t="s">
        <v>115</v>
      </c>
      <c r="C54" s="23"/>
      <c r="D54" s="34"/>
      <c r="E54" s="42"/>
      <c r="F54" s="23"/>
      <c r="G54" s="3"/>
      <c r="H54" s="34"/>
      <c r="I54" s="23"/>
      <c r="J54" s="3"/>
      <c r="K54" s="34"/>
      <c r="L54" s="51"/>
      <c r="M54" s="50"/>
      <c r="N54" s="34"/>
      <c r="O54" s="25" t="s">
        <v>54</v>
      </c>
      <c r="P54" s="3" t="s">
        <v>113</v>
      </c>
      <c r="Q54" s="31" t="s">
        <v>112</v>
      </c>
      <c r="R54" s="23"/>
      <c r="S54" s="3"/>
      <c r="T54" s="34"/>
      <c r="U54" s="23" t="s">
        <v>228</v>
      </c>
      <c r="V54" s="3" t="s">
        <v>154</v>
      </c>
      <c r="W54" s="31" t="s">
        <v>115</v>
      </c>
      <c r="X54" s="23"/>
      <c r="Y54" s="3"/>
      <c r="Z54" s="34"/>
      <c r="AA54" s="23"/>
      <c r="AB54" s="3"/>
      <c r="AC54" s="12"/>
      <c r="AD54" s="23"/>
      <c r="AE54" s="3"/>
      <c r="AF54" s="12"/>
    </row>
    <row r="55" spans="1:32" ht="13.5" thickBot="1">
      <c r="A55">
        <v>53</v>
      </c>
      <c r="B55" s="31" t="s">
        <v>116</v>
      </c>
      <c r="C55" s="23" t="s">
        <v>54</v>
      </c>
      <c r="D55" s="34" t="s">
        <v>117</v>
      </c>
      <c r="E55" s="31" t="s">
        <v>120</v>
      </c>
      <c r="F55" s="23"/>
      <c r="G55" s="3"/>
      <c r="H55" s="34"/>
      <c r="I55" s="23"/>
      <c r="J55" s="3"/>
      <c r="K55" s="34"/>
      <c r="L55" s="51"/>
      <c r="M55" s="50"/>
      <c r="N55" s="34"/>
      <c r="O55" s="25"/>
      <c r="P55" s="3"/>
      <c r="Q55" s="54"/>
      <c r="R55" s="23"/>
      <c r="S55" s="3"/>
      <c r="T55" s="34"/>
      <c r="U55" s="23"/>
      <c r="V55" s="3"/>
      <c r="W55" s="12"/>
      <c r="X55" s="23"/>
      <c r="Y55" s="3"/>
      <c r="Z55" s="34"/>
      <c r="AA55" s="23"/>
      <c r="AB55" s="3"/>
      <c r="AC55" s="12"/>
      <c r="AD55" s="23"/>
      <c r="AE55" s="3"/>
      <c r="AF55" s="12"/>
    </row>
    <row r="56" spans="1:32" ht="13.5" thickBot="1">
      <c r="A56">
        <v>54</v>
      </c>
      <c r="B56" s="31" t="s">
        <v>118</v>
      </c>
      <c r="C56" s="23" t="s">
        <v>54</v>
      </c>
      <c r="D56" s="34" t="s">
        <v>117</v>
      </c>
      <c r="E56" s="31" t="s">
        <v>120</v>
      </c>
      <c r="F56" s="23"/>
      <c r="G56" s="3"/>
      <c r="H56" s="34"/>
      <c r="I56" s="23"/>
      <c r="J56" s="3"/>
      <c r="K56" s="34"/>
      <c r="L56" s="51"/>
      <c r="M56" s="50"/>
      <c r="N56" s="34"/>
      <c r="O56" s="25"/>
      <c r="P56" s="3"/>
      <c r="Q56" s="54"/>
      <c r="R56" s="23"/>
      <c r="S56" s="3"/>
      <c r="T56" s="34"/>
      <c r="U56" s="23"/>
      <c r="V56" s="3"/>
      <c r="W56" s="12"/>
      <c r="X56" s="23"/>
      <c r="Y56" s="3"/>
      <c r="Z56" s="34"/>
      <c r="AA56" s="23"/>
      <c r="AB56" s="3"/>
      <c r="AC56" s="12"/>
      <c r="AD56" s="23"/>
      <c r="AE56" s="3"/>
      <c r="AF56" s="12"/>
    </row>
    <row r="57" spans="1:32" ht="13.5" thickBot="1">
      <c r="A57">
        <v>55</v>
      </c>
      <c r="B57" s="31" t="s">
        <v>119</v>
      </c>
      <c r="C57" s="23" t="s">
        <v>54</v>
      </c>
      <c r="D57" s="34" t="s">
        <v>117</v>
      </c>
      <c r="E57" s="31" t="s">
        <v>120</v>
      </c>
      <c r="F57" s="23"/>
      <c r="G57" s="3"/>
      <c r="H57" s="34"/>
      <c r="I57" s="23"/>
      <c r="J57" s="3"/>
      <c r="K57" s="34"/>
      <c r="L57" s="51"/>
      <c r="M57" s="50"/>
      <c r="N57" s="34"/>
      <c r="O57" s="25"/>
      <c r="P57" s="3"/>
      <c r="Q57" s="54"/>
      <c r="R57" s="23"/>
      <c r="S57" s="3"/>
      <c r="T57" s="34"/>
      <c r="U57" s="23"/>
      <c r="V57" s="3"/>
      <c r="W57" s="12"/>
      <c r="X57" s="23"/>
      <c r="Y57" s="3"/>
      <c r="Z57" s="34"/>
      <c r="AA57" s="23"/>
      <c r="AB57" s="3"/>
      <c r="AC57" s="12"/>
      <c r="AD57" s="23"/>
      <c r="AE57" s="3"/>
      <c r="AF57" s="12"/>
    </row>
    <row r="58" spans="1:32" ht="13.5" thickBot="1">
      <c r="A58">
        <v>56</v>
      </c>
      <c r="B58" s="31" t="s">
        <v>120</v>
      </c>
      <c r="C58" s="23" t="s">
        <v>54</v>
      </c>
      <c r="D58" s="34" t="s">
        <v>117</v>
      </c>
      <c r="E58" s="31" t="s">
        <v>120</v>
      </c>
      <c r="F58" s="23"/>
      <c r="G58" s="3"/>
      <c r="H58" s="34"/>
      <c r="I58" s="23"/>
      <c r="J58" s="3"/>
      <c r="K58" s="34"/>
      <c r="L58" s="51"/>
      <c r="M58" s="50"/>
      <c r="N58" s="34"/>
      <c r="O58" s="25"/>
      <c r="P58" s="3"/>
      <c r="Q58" s="54"/>
      <c r="R58" s="23"/>
      <c r="S58" s="3"/>
      <c r="T58" s="34"/>
      <c r="U58" s="23"/>
      <c r="V58" s="3"/>
      <c r="W58" s="12"/>
      <c r="X58" s="23"/>
      <c r="Y58" s="3"/>
      <c r="Z58" s="34"/>
      <c r="AA58" s="23"/>
      <c r="AB58" s="3"/>
      <c r="AC58" s="12"/>
      <c r="AD58" s="23"/>
      <c r="AE58" s="3"/>
      <c r="AF58" s="12"/>
    </row>
    <row r="59" spans="1:32" ht="13.5" thickBot="1">
      <c r="A59">
        <v>57</v>
      </c>
      <c r="B59" s="31" t="s">
        <v>121</v>
      </c>
      <c r="C59" s="23" t="s">
        <v>54</v>
      </c>
      <c r="D59" s="34" t="s">
        <v>117</v>
      </c>
      <c r="E59" s="31" t="s">
        <v>120</v>
      </c>
      <c r="F59" s="23"/>
      <c r="G59" s="3"/>
      <c r="H59" s="34"/>
      <c r="I59" s="23"/>
      <c r="J59" s="3"/>
      <c r="K59" s="34"/>
      <c r="L59" s="51"/>
      <c r="M59" s="50"/>
      <c r="N59" s="34"/>
      <c r="O59" s="25"/>
      <c r="P59" s="3"/>
      <c r="Q59" s="54"/>
      <c r="R59" s="23"/>
      <c r="S59" s="3"/>
      <c r="T59" s="34"/>
      <c r="U59" s="23"/>
      <c r="V59" s="3"/>
      <c r="W59" s="12"/>
      <c r="X59" s="23"/>
      <c r="Y59" s="3"/>
      <c r="Z59" s="34"/>
      <c r="AA59" s="23"/>
      <c r="AB59" s="3"/>
      <c r="AC59" s="12"/>
      <c r="AD59" s="23"/>
      <c r="AE59" s="3"/>
      <c r="AF59" s="12"/>
    </row>
    <row r="60" spans="1:32" ht="13.5" thickBot="1">
      <c r="A60">
        <v>58</v>
      </c>
      <c r="B60" s="31" t="s">
        <v>122</v>
      </c>
      <c r="C60" s="23"/>
      <c r="D60" s="34"/>
      <c r="E60" s="42"/>
      <c r="F60" s="23"/>
      <c r="G60" s="3"/>
      <c r="H60" s="34"/>
      <c r="I60" s="23"/>
      <c r="J60" s="3"/>
      <c r="K60" s="34"/>
      <c r="L60" s="51"/>
      <c r="M60" s="50"/>
      <c r="N60" s="34"/>
      <c r="O60" s="25"/>
      <c r="P60" s="3"/>
      <c r="Q60" s="54"/>
      <c r="R60" s="23"/>
      <c r="S60" s="3"/>
      <c r="T60" s="34"/>
      <c r="U60" s="23"/>
      <c r="V60" s="3"/>
      <c r="W60" s="12"/>
      <c r="X60" s="23"/>
      <c r="Y60" s="3"/>
      <c r="Z60" s="34"/>
      <c r="AA60" s="23" t="s">
        <v>54</v>
      </c>
      <c r="AB60" s="3" t="s">
        <v>133</v>
      </c>
      <c r="AC60" s="31" t="s">
        <v>122</v>
      </c>
      <c r="AD60" s="23" t="s">
        <v>54</v>
      </c>
      <c r="AE60" s="3" t="s">
        <v>127</v>
      </c>
      <c r="AF60" s="31" t="s">
        <v>122</v>
      </c>
    </row>
    <row r="61" spans="1:32" ht="13.5" thickBot="1">
      <c r="A61">
        <v>59</v>
      </c>
      <c r="B61" s="31" t="s">
        <v>123</v>
      </c>
      <c r="C61" s="23"/>
      <c r="D61" s="34"/>
      <c r="E61" s="42"/>
      <c r="F61" s="23"/>
      <c r="G61" s="3"/>
      <c r="H61" s="34"/>
      <c r="I61" s="23"/>
      <c r="J61" s="3"/>
      <c r="K61" s="34"/>
      <c r="L61" s="51"/>
      <c r="M61" s="50"/>
      <c r="N61" s="34"/>
      <c r="O61" s="25"/>
      <c r="P61" s="3"/>
      <c r="Q61" s="54"/>
      <c r="R61" s="23"/>
      <c r="S61" s="3"/>
      <c r="T61" s="34"/>
      <c r="U61" s="23"/>
      <c r="V61" s="3"/>
      <c r="W61" s="12"/>
      <c r="X61" s="23"/>
      <c r="Y61" s="3"/>
      <c r="Z61" s="34"/>
      <c r="AA61" s="23"/>
      <c r="AB61" s="3"/>
      <c r="AC61" s="12"/>
      <c r="AD61" s="23" t="s">
        <v>54</v>
      </c>
      <c r="AE61" s="3" t="s">
        <v>127</v>
      </c>
      <c r="AF61" s="31" t="s">
        <v>122</v>
      </c>
    </row>
    <row r="62" spans="1:32" ht="13.5" thickBot="1">
      <c r="A62">
        <v>60</v>
      </c>
      <c r="B62" s="31" t="s">
        <v>124</v>
      </c>
      <c r="C62" s="23"/>
      <c r="D62" s="34"/>
      <c r="E62" s="42"/>
      <c r="F62" s="23"/>
      <c r="G62" s="3"/>
      <c r="H62" s="34"/>
      <c r="I62" s="23"/>
      <c r="J62" s="3"/>
      <c r="K62" s="34"/>
      <c r="L62" s="51"/>
      <c r="M62" s="50"/>
      <c r="N62" s="34"/>
      <c r="O62" s="25"/>
      <c r="P62" s="3"/>
      <c r="Q62" s="54"/>
      <c r="R62" s="23"/>
      <c r="S62" s="3"/>
      <c r="T62" s="34"/>
      <c r="U62" s="23"/>
      <c r="V62" s="3"/>
      <c r="W62" s="12"/>
      <c r="X62" s="23"/>
      <c r="Y62" s="3"/>
      <c r="Z62" s="34"/>
      <c r="AA62" s="23" t="s">
        <v>54</v>
      </c>
      <c r="AB62" s="3" t="s">
        <v>133</v>
      </c>
      <c r="AC62" s="31" t="s">
        <v>122</v>
      </c>
      <c r="AD62" s="23" t="s">
        <v>54</v>
      </c>
      <c r="AE62" s="3" t="s">
        <v>127</v>
      </c>
      <c r="AF62" s="31" t="s">
        <v>122</v>
      </c>
    </row>
    <row r="63" spans="1:32" ht="13.5" thickBot="1">
      <c r="A63">
        <v>61</v>
      </c>
      <c r="B63" s="31" t="s">
        <v>125</v>
      </c>
      <c r="C63" s="23"/>
      <c r="D63" s="34"/>
      <c r="E63" s="42"/>
      <c r="F63" s="23"/>
      <c r="G63" s="3"/>
      <c r="H63" s="34"/>
      <c r="I63" s="23"/>
      <c r="J63" s="3"/>
      <c r="K63" s="34"/>
      <c r="L63" s="51"/>
      <c r="M63" s="50"/>
      <c r="N63" s="34"/>
      <c r="O63" s="25"/>
      <c r="P63" s="3"/>
      <c r="Q63" s="54"/>
      <c r="R63" s="23"/>
      <c r="S63" s="3"/>
      <c r="T63" s="34"/>
      <c r="U63" s="23"/>
      <c r="V63" s="3"/>
      <c r="W63" s="12"/>
      <c r="X63" s="23"/>
      <c r="Y63" s="3"/>
      <c r="Z63" s="34"/>
      <c r="AA63" s="23" t="s">
        <v>54</v>
      </c>
      <c r="AB63" s="3" t="s">
        <v>135</v>
      </c>
      <c r="AC63" s="31" t="s">
        <v>87</v>
      </c>
      <c r="AD63" s="23" t="s">
        <v>54</v>
      </c>
      <c r="AE63" s="3" t="s">
        <v>127</v>
      </c>
      <c r="AF63" s="31" t="s">
        <v>122</v>
      </c>
    </row>
    <row r="64" spans="1:32" ht="13.5" thickBot="1">
      <c r="A64">
        <v>62</v>
      </c>
      <c r="B64" s="31" t="s">
        <v>126</v>
      </c>
      <c r="C64" s="23"/>
      <c r="D64" s="34"/>
      <c r="E64" s="42"/>
      <c r="F64" s="23"/>
      <c r="G64" s="3"/>
      <c r="H64" s="34"/>
      <c r="I64" s="23"/>
      <c r="J64" s="3"/>
      <c r="K64" s="34"/>
      <c r="L64" s="51"/>
      <c r="M64" s="50"/>
      <c r="N64" s="34"/>
      <c r="O64" s="25"/>
      <c r="P64" s="3"/>
      <c r="Q64" s="54"/>
      <c r="R64" s="23"/>
      <c r="S64" s="3"/>
      <c r="T64" s="34"/>
      <c r="U64" s="23"/>
      <c r="V64" s="3"/>
      <c r="W64" s="12"/>
      <c r="X64" s="23"/>
      <c r="Y64" s="3"/>
      <c r="Z64" s="34"/>
      <c r="AA64" s="23" t="s">
        <v>54</v>
      </c>
      <c r="AB64" s="3" t="s">
        <v>135</v>
      </c>
      <c r="AC64" s="31" t="s">
        <v>87</v>
      </c>
      <c r="AD64" s="23" t="s">
        <v>54</v>
      </c>
      <c r="AE64" s="3" t="s">
        <v>127</v>
      </c>
      <c r="AF64" s="31" t="s">
        <v>122</v>
      </c>
    </row>
    <row r="65" spans="1:32" ht="13.5" thickBot="1">
      <c r="A65">
        <v>63</v>
      </c>
      <c r="B65" s="31" t="s">
        <v>128</v>
      </c>
      <c r="C65" s="23"/>
      <c r="D65" s="34"/>
      <c r="E65" s="42"/>
      <c r="F65" s="23" t="s">
        <v>54</v>
      </c>
      <c r="G65" s="3" t="s">
        <v>132</v>
      </c>
      <c r="H65" s="34" t="s">
        <v>128</v>
      </c>
      <c r="I65" s="23"/>
      <c r="J65" s="3"/>
      <c r="K65" s="34"/>
      <c r="L65" s="51"/>
      <c r="M65" s="50"/>
      <c r="N65" s="34"/>
      <c r="O65" s="25"/>
      <c r="P65" s="3"/>
      <c r="Q65" s="54"/>
      <c r="R65" s="23"/>
      <c r="S65" s="3"/>
      <c r="T65" s="34"/>
      <c r="U65" s="23"/>
      <c r="V65" s="3"/>
      <c r="W65" s="12"/>
      <c r="X65" s="23"/>
      <c r="Y65" s="3"/>
      <c r="Z65" s="34"/>
      <c r="AA65" s="23"/>
      <c r="AB65" s="3"/>
      <c r="AC65" s="12"/>
      <c r="AD65" s="23"/>
      <c r="AE65" s="3"/>
      <c r="AF65" s="12"/>
    </row>
    <row r="66" spans="1:32" ht="13.5" thickBot="1">
      <c r="A66">
        <v>64</v>
      </c>
      <c r="B66" s="31" t="s">
        <v>129</v>
      </c>
      <c r="C66" s="23"/>
      <c r="D66" s="34"/>
      <c r="E66" s="42"/>
      <c r="F66" s="23" t="s">
        <v>54</v>
      </c>
      <c r="G66" s="3" t="s">
        <v>132</v>
      </c>
      <c r="H66" s="34" t="s">
        <v>128</v>
      </c>
      <c r="I66" s="23"/>
      <c r="J66" s="3"/>
      <c r="K66" s="34"/>
      <c r="L66" s="51"/>
      <c r="M66" s="50"/>
      <c r="N66" s="34"/>
      <c r="O66" s="25"/>
      <c r="P66" s="3"/>
      <c r="Q66" s="54"/>
      <c r="R66" s="23"/>
      <c r="S66" s="3"/>
      <c r="T66" s="34"/>
      <c r="U66" s="23"/>
      <c r="V66" s="3"/>
      <c r="W66" s="12"/>
      <c r="X66" s="23"/>
      <c r="Y66" s="3"/>
      <c r="Z66" s="34"/>
      <c r="AA66" s="23"/>
      <c r="AB66" s="3"/>
      <c r="AC66" s="12"/>
      <c r="AD66" s="23"/>
      <c r="AE66" s="3"/>
      <c r="AF66" s="12"/>
    </row>
    <row r="67" spans="1:32" ht="13.5" thickBot="1">
      <c r="A67">
        <v>65</v>
      </c>
      <c r="B67" s="31" t="s">
        <v>130</v>
      </c>
      <c r="C67" s="23"/>
      <c r="D67" s="34"/>
      <c r="E67" s="42"/>
      <c r="F67" s="23" t="s">
        <v>54</v>
      </c>
      <c r="G67" s="3" t="s">
        <v>132</v>
      </c>
      <c r="H67" s="34" t="s">
        <v>128</v>
      </c>
      <c r="I67" s="23"/>
      <c r="J67" s="3"/>
      <c r="K67" s="34"/>
      <c r="L67" s="51"/>
      <c r="M67" s="50"/>
      <c r="N67" s="34"/>
      <c r="O67" s="25"/>
      <c r="P67" s="3"/>
      <c r="Q67" s="54"/>
      <c r="R67" s="23"/>
      <c r="S67" s="3"/>
      <c r="T67" s="34"/>
      <c r="U67" s="23"/>
      <c r="V67" s="3"/>
      <c r="W67" s="12"/>
      <c r="X67" s="23"/>
      <c r="Y67" s="3"/>
      <c r="Z67" s="34"/>
      <c r="AA67" s="23"/>
      <c r="AB67" s="3"/>
      <c r="AC67" s="12"/>
      <c r="AD67" s="23"/>
      <c r="AE67" s="3"/>
      <c r="AF67" s="12"/>
    </row>
    <row r="68" spans="1:32" ht="13.5" thickBot="1">
      <c r="A68">
        <v>66</v>
      </c>
      <c r="B68" s="31" t="s">
        <v>131</v>
      </c>
      <c r="C68" s="23"/>
      <c r="D68" s="34"/>
      <c r="E68" s="42"/>
      <c r="F68" s="23" t="s">
        <v>54</v>
      </c>
      <c r="G68" s="3" t="s">
        <v>132</v>
      </c>
      <c r="H68" s="34" t="s">
        <v>128</v>
      </c>
      <c r="I68" s="23"/>
      <c r="J68" s="3"/>
      <c r="K68" s="34"/>
      <c r="L68" s="51"/>
      <c r="M68" s="50"/>
      <c r="N68" s="34"/>
      <c r="O68" s="25"/>
      <c r="P68" s="3"/>
      <c r="Q68" s="54"/>
      <c r="R68" s="23"/>
      <c r="S68" s="3"/>
      <c r="T68" s="34"/>
      <c r="U68" s="23"/>
      <c r="V68" s="3"/>
      <c r="W68" s="12"/>
      <c r="X68" s="23"/>
      <c r="Y68" s="3"/>
      <c r="Z68" s="34"/>
      <c r="AA68" s="23"/>
      <c r="AB68" s="3"/>
      <c r="AC68" s="12"/>
      <c r="AD68" s="23"/>
      <c r="AE68" s="3"/>
      <c r="AF68" s="12"/>
    </row>
    <row r="69" spans="1:32" ht="13.5" thickBot="1">
      <c r="A69">
        <v>67</v>
      </c>
      <c r="B69" s="31" t="s">
        <v>134</v>
      </c>
      <c r="C69" s="23"/>
      <c r="D69" s="34"/>
      <c r="E69" s="42"/>
      <c r="F69" s="23"/>
      <c r="G69" s="3"/>
      <c r="H69" s="34"/>
      <c r="I69" s="23"/>
      <c r="J69" s="3"/>
      <c r="K69" s="34"/>
      <c r="L69" s="51"/>
      <c r="M69" s="50"/>
      <c r="N69" s="34"/>
      <c r="O69" s="25"/>
      <c r="P69" s="3"/>
      <c r="Q69" s="54"/>
      <c r="R69" s="23"/>
      <c r="S69" s="3"/>
      <c r="T69" s="34"/>
      <c r="U69" s="23"/>
      <c r="V69" s="3"/>
      <c r="W69" s="12"/>
      <c r="X69" s="23"/>
      <c r="Y69" s="3"/>
      <c r="Z69" s="34"/>
      <c r="AA69" s="23" t="s">
        <v>54</v>
      </c>
      <c r="AB69" s="3" t="s">
        <v>133</v>
      </c>
      <c r="AC69" s="31" t="s">
        <v>122</v>
      </c>
      <c r="AD69" s="23"/>
      <c r="AE69" s="3"/>
      <c r="AF69" s="12"/>
    </row>
    <row r="70" spans="1:32" ht="13.5" thickBot="1">
      <c r="A70">
        <v>69</v>
      </c>
      <c r="B70" s="31" t="s">
        <v>136</v>
      </c>
      <c r="C70" s="23"/>
      <c r="D70" s="34"/>
      <c r="E70" s="42"/>
      <c r="F70" s="23" t="s">
        <v>54</v>
      </c>
      <c r="G70" s="3" t="s">
        <v>141</v>
      </c>
      <c r="H70" s="31" t="s">
        <v>136</v>
      </c>
      <c r="I70" s="23"/>
      <c r="J70" s="3"/>
      <c r="K70" s="34"/>
      <c r="L70" s="51"/>
      <c r="M70" s="50"/>
      <c r="N70" s="34"/>
      <c r="O70" s="25"/>
      <c r="P70" s="3"/>
      <c r="Q70" s="54"/>
      <c r="R70" s="23"/>
      <c r="S70" s="3"/>
      <c r="T70" s="34"/>
      <c r="U70" s="23"/>
      <c r="V70" s="3"/>
      <c r="W70" s="12"/>
      <c r="X70" s="23"/>
      <c r="Y70" s="3"/>
      <c r="Z70" s="34"/>
      <c r="AA70" s="23"/>
      <c r="AB70" s="3"/>
      <c r="AC70" s="12"/>
      <c r="AD70" s="23"/>
      <c r="AE70" s="3"/>
      <c r="AF70" s="12"/>
    </row>
    <row r="71" spans="1:32" ht="13.5" thickBot="1">
      <c r="A71">
        <v>70</v>
      </c>
      <c r="B71" s="31" t="s">
        <v>137</v>
      </c>
      <c r="C71" s="23"/>
      <c r="D71" s="34"/>
      <c r="E71" s="42"/>
      <c r="F71" s="23" t="s">
        <v>54</v>
      </c>
      <c r="G71" s="3" t="s">
        <v>141</v>
      </c>
      <c r="H71" s="31" t="s">
        <v>136</v>
      </c>
      <c r="I71" s="23"/>
      <c r="J71" s="3"/>
      <c r="K71" s="34"/>
      <c r="L71" s="51"/>
      <c r="M71" s="50"/>
      <c r="N71" s="34"/>
      <c r="O71" s="25"/>
      <c r="P71" s="3"/>
      <c r="Q71" s="54"/>
      <c r="R71" s="23"/>
      <c r="S71" s="3"/>
      <c r="T71" s="34"/>
      <c r="U71" s="23"/>
      <c r="V71" s="3"/>
      <c r="W71" s="12"/>
      <c r="X71" s="23"/>
      <c r="Y71" s="3"/>
      <c r="Z71" s="34"/>
      <c r="AA71" s="23"/>
      <c r="AB71" s="3"/>
      <c r="AC71" s="12"/>
      <c r="AD71" s="23"/>
      <c r="AE71" s="3"/>
      <c r="AF71" s="12"/>
    </row>
    <row r="72" spans="1:32" ht="13.5" thickBot="1">
      <c r="A72">
        <v>71</v>
      </c>
      <c r="B72" s="31" t="s">
        <v>138</v>
      </c>
      <c r="C72" s="23"/>
      <c r="D72" s="34"/>
      <c r="E72" s="42"/>
      <c r="F72" s="23" t="s">
        <v>54</v>
      </c>
      <c r="G72" s="3" t="s">
        <v>141</v>
      </c>
      <c r="H72" s="31" t="s">
        <v>136</v>
      </c>
      <c r="I72" s="23"/>
      <c r="J72" s="3"/>
      <c r="K72" s="34"/>
      <c r="L72" s="51"/>
      <c r="M72" s="50"/>
      <c r="N72" s="34"/>
      <c r="O72" s="25"/>
      <c r="P72" s="3"/>
      <c r="Q72" s="54"/>
      <c r="R72" s="23"/>
      <c r="S72" s="3"/>
      <c r="T72" s="34"/>
      <c r="U72" s="23"/>
      <c r="V72" s="3"/>
      <c r="W72" s="12"/>
      <c r="X72" s="23"/>
      <c r="Y72" s="3"/>
      <c r="Z72" s="34"/>
      <c r="AA72" s="23"/>
      <c r="AB72" s="3"/>
      <c r="AC72" s="12"/>
      <c r="AD72" s="23"/>
      <c r="AE72" s="3"/>
      <c r="AF72" s="12"/>
    </row>
    <row r="73" spans="1:32" ht="13.5" thickBot="1">
      <c r="A73">
        <v>72</v>
      </c>
      <c r="B73" s="31" t="s">
        <v>139</v>
      </c>
      <c r="C73" s="23"/>
      <c r="D73" s="34"/>
      <c r="E73" s="42"/>
      <c r="F73" s="23" t="s">
        <v>54</v>
      </c>
      <c r="G73" s="3" t="s">
        <v>141</v>
      </c>
      <c r="H73" s="31" t="s">
        <v>136</v>
      </c>
      <c r="I73" s="23"/>
      <c r="J73" s="3"/>
      <c r="K73" s="34"/>
      <c r="L73" s="51"/>
      <c r="M73" s="50"/>
      <c r="N73" s="34"/>
      <c r="O73" s="25"/>
      <c r="P73" s="3"/>
      <c r="Q73" s="54"/>
      <c r="R73" s="23"/>
      <c r="S73" s="3"/>
      <c r="T73" s="34"/>
      <c r="U73" s="23"/>
      <c r="V73" s="3"/>
      <c r="W73" s="12"/>
      <c r="X73" s="23"/>
      <c r="Y73" s="3"/>
      <c r="Z73" s="34"/>
      <c r="AA73" s="23"/>
      <c r="AB73" s="3"/>
      <c r="AC73" s="12"/>
      <c r="AD73" s="23"/>
      <c r="AE73" s="3"/>
      <c r="AF73" s="12"/>
    </row>
    <row r="74" spans="1:32" ht="13.5" thickBot="1">
      <c r="A74">
        <v>73</v>
      </c>
      <c r="B74" s="31" t="s">
        <v>140</v>
      </c>
      <c r="C74" s="23"/>
      <c r="D74" s="34"/>
      <c r="E74" s="42"/>
      <c r="F74" s="23" t="s">
        <v>54</v>
      </c>
      <c r="G74" s="3" t="s">
        <v>141</v>
      </c>
      <c r="H74" s="31" t="s">
        <v>136</v>
      </c>
      <c r="I74" s="23"/>
      <c r="J74" s="3"/>
      <c r="K74" s="34"/>
      <c r="L74" s="51"/>
      <c r="M74" s="50"/>
      <c r="N74" s="34"/>
      <c r="O74" s="25"/>
      <c r="P74" s="3"/>
      <c r="Q74" s="54"/>
      <c r="R74" s="23"/>
      <c r="S74" s="3"/>
      <c r="T74" s="34"/>
      <c r="U74" s="23"/>
      <c r="V74" s="3"/>
      <c r="W74" s="12"/>
      <c r="X74" s="23"/>
      <c r="Y74" s="3"/>
      <c r="Z74" s="34"/>
      <c r="AA74" s="23"/>
      <c r="AB74" s="3"/>
      <c r="AC74" s="12"/>
      <c r="AD74" s="23"/>
      <c r="AE74" s="3"/>
      <c r="AF74" s="12"/>
    </row>
    <row r="75" spans="1:32" ht="13.5" thickBot="1">
      <c r="A75">
        <v>74</v>
      </c>
      <c r="B75" s="31" t="s">
        <v>145</v>
      </c>
      <c r="C75" s="23"/>
      <c r="D75" s="34"/>
      <c r="E75" s="42"/>
      <c r="F75" s="23" t="s">
        <v>54</v>
      </c>
      <c r="G75" s="3" t="s">
        <v>150</v>
      </c>
      <c r="H75" s="31" t="s">
        <v>145</v>
      </c>
      <c r="I75" s="23"/>
      <c r="J75" s="3"/>
      <c r="K75" s="34"/>
      <c r="L75" s="51"/>
      <c r="M75" s="50"/>
      <c r="N75" s="34"/>
      <c r="O75" s="25"/>
      <c r="P75" s="3"/>
      <c r="Q75" s="54"/>
      <c r="R75" s="23"/>
      <c r="S75" s="3"/>
      <c r="T75" s="34"/>
      <c r="U75" s="23"/>
      <c r="V75" s="3"/>
      <c r="W75" s="12"/>
      <c r="X75" s="23"/>
      <c r="Y75" s="3"/>
      <c r="Z75" s="34"/>
      <c r="AA75" s="23"/>
      <c r="AB75" s="3"/>
      <c r="AC75" s="12"/>
      <c r="AD75" s="23"/>
      <c r="AE75" s="3"/>
      <c r="AF75" s="12"/>
    </row>
    <row r="76" spans="1:32" ht="13.5" thickBot="1">
      <c r="A76">
        <v>75</v>
      </c>
      <c r="B76" s="31" t="s">
        <v>146</v>
      </c>
      <c r="C76" s="23"/>
      <c r="D76" s="34"/>
      <c r="E76" s="42"/>
      <c r="F76" s="23" t="s">
        <v>54</v>
      </c>
      <c r="G76" s="3" t="s">
        <v>150</v>
      </c>
      <c r="H76" s="31" t="s">
        <v>145</v>
      </c>
      <c r="I76" s="23"/>
      <c r="J76" s="3"/>
      <c r="K76" s="34"/>
      <c r="L76" s="51"/>
      <c r="M76" s="50"/>
      <c r="N76" s="34"/>
      <c r="O76" s="25"/>
      <c r="P76" s="3"/>
      <c r="Q76" s="54"/>
      <c r="R76" s="23"/>
      <c r="S76" s="3"/>
      <c r="T76" s="34"/>
      <c r="U76" s="23"/>
      <c r="V76" s="3"/>
      <c r="W76" s="12"/>
      <c r="X76" s="23"/>
      <c r="Y76" s="3"/>
      <c r="Z76" s="34"/>
      <c r="AA76" s="23"/>
      <c r="AB76" s="3"/>
      <c r="AC76" s="12"/>
      <c r="AD76" s="23"/>
      <c r="AE76" s="3"/>
      <c r="AF76" s="12"/>
    </row>
    <row r="77" spans="1:32" ht="13.5" thickBot="1">
      <c r="A77">
        <v>76</v>
      </c>
      <c r="B77" s="31" t="s">
        <v>147</v>
      </c>
      <c r="C77" s="23"/>
      <c r="D77" s="34"/>
      <c r="E77" s="42"/>
      <c r="F77" s="23" t="s">
        <v>54</v>
      </c>
      <c r="G77" s="3" t="s">
        <v>150</v>
      </c>
      <c r="H77" s="31" t="s">
        <v>145</v>
      </c>
      <c r="I77" s="23"/>
      <c r="J77" s="3"/>
      <c r="K77" s="34"/>
      <c r="L77" s="51"/>
      <c r="M77" s="50"/>
      <c r="N77" s="34"/>
      <c r="O77" s="25"/>
      <c r="P77" s="3"/>
      <c r="Q77" s="54"/>
      <c r="R77" s="23"/>
      <c r="S77" s="3"/>
      <c r="T77" s="34"/>
      <c r="U77" s="23"/>
      <c r="V77" s="3"/>
      <c r="W77" s="12"/>
      <c r="X77" s="23"/>
      <c r="Y77" s="3"/>
      <c r="Z77" s="34"/>
      <c r="AA77" s="23"/>
      <c r="AB77" s="3"/>
      <c r="AC77" s="12"/>
      <c r="AD77" s="23"/>
      <c r="AE77" s="3"/>
      <c r="AF77" s="12"/>
    </row>
    <row r="78" spans="1:32" ht="13.5" thickBot="1">
      <c r="A78">
        <v>77</v>
      </c>
      <c r="B78" s="31" t="s">
        <v>148</v>
      </c>
      <c r="C78" s="23"/>
      <c r="D78" s="34"/>
      <c r="E78" s="42"/>
      <c r="F78" s="23" t="s">
        <v>54</v>
      </c>
      <c r="G78" s="3" t="s">
        <v>150</v>
      </c>
      <c r="H78" s="31" t="s">
        <v>145</v>
      </c>
      <c r="I78" s="23"/>
      <c r="J78" s="3"/>
      <c r="K78" s="34"/>
      <c r="L78" s="51"/>
      <c r="M78" s="50"/>
      <c r="N78" s="34"/>
      <c r="O78" s="25"/>
      <c r="P78" s="3"/>
      <c r="Q78" s="54"/>
      <c r="R78" s="23"/>
      <c r="S78" s="3"/>
      <c r="T78" s="34"/>
      <c r="U78" s="23"/>
      <c r="V78" s="3"/>
      <c r="W78" s="12"/>
      <c r="X78" s="23"/>
      <c r="Y78" s="3"/>
      <c r="Z78" s="34"/>
      <c r="AA78" s="23"/>
      <c r="AB78" s="3"/>
      <c r="AC78" s="12"/>
      <c r="AD78" s="23"/>
      <c r="AE78" s="3"/>
      <c r="AF78" s="12"/>
    </row>
    <row r="79" spans="1:32" ht="13.5" thickBot="1">
      <c r="A79">
        <v>78</v>
      </c>
      <c r="B79" s="31" t="s">
        <v>149</v>
      </c>
      <c r="C79" s="23"/>
      <c r="D79" s="34"/>
      <c r="E79" s="42"/>
      <c r="F79" s="23" t="s">
        <v>54</v>
      </c>
      <c r="G79" s="3" t="s">
        <v>150</v>
      </c>
      <c r="H79" s="31" t="s">
        <v>145</v>
      </c>
      <c r="I79" s="23"/>
      <c r="J79" s="3"/>
      <c r="K79" s="34"/>
      <c r="L79" s="51"/>
      <c r="M79" s="50"/>
      <c r="N79" s="34"/>
      <c r="O79" s="25"/>
      <c r="P79" s="3"/>
      <c r="Q79" s="54"/>
      <c r="R79" s="23"/>
      <c r="S79" s="3"/>
      <c r="T79" s="34"/>
      <c r="U79" s="23"/>
      <c r="V79" s="3"/>
      <c r="W79" s="12"/>
      <c r="X79" s="23"/>
      <c r="Y79" s="3"/>
      <c r="Z79" s="34"/>
      <c r="AA79" s="23"/>
      <c r="AB79" s="3"/>
      <c r="AC79" s="12"/>
      <c r="AD79" s="23"/>
      <c r="AE79" s="3"/>
      <c r="AF79" s="12"/>
    </row>
    <row r="80" spans="1:32" ht="13.5" thickBot="1">
      <c r="A80">
        <v>79</v>
      </c>
      <c r="B80" s="31" t="s">
        <v>151</v>
      </c>
      <c r="C80" s="23"/>
      <c r="D80" s="34"/>
      <c r="E80" s="42"/>
      <c r="F80" s="23"/>
      <c r="G80" s="3"/>
      <c r="H80" s="34"/>
      <c r="I80" s="23"/>
      <c r="J80" s="3"/>
      <c r="K80" s="34"/>
      <c r="L80" s="51"/>
      <c r="M80" s="50"/>
      <c r="N80" s="34"/>
      <c r="O80" s="25"/>
      <c r="P80" s="3"/>
      <c r="Q80" s="54"/>
      <c r="R80" s="23"/>
      <c r="S80" s="3"/>
      <c r="T80" s="34"/>
      <c r="U80" s="23"/>
      <c r="V80" s="3"/>
      <c r="W80" s="12"/>
      <c r="X80" s="23" t="s">
        <v>54</v>
      </c>
      <c r="Y80" s="3" t="s">
        <v>153</v>
      </c>
      <c r="Z80" s="31" t="s">
        <v>152</v>
      </c>
      <c r="AA80" s="23"/>
      <c r="AB80" s="3"/>
      <c r="AC80" s="12"/>
      <c r="AD80" s="23"/>
      <c r="AE80" s="3"/>
      <c r="AF80" s="12"/>
    </row>
    <row r="81" spans="1:32" ht="13.5" thickBot="1">
      <c r="A81">
        <v>80</v>
      </c>
      <c r="B81" s="31" t="s">
        <v>152</v>
      </c>
      <c r="C81" s="23"/>
      <c r="D81" s="34"/>
      <c r="E81" s="42"/>
      <c r="F81" s="23"/>
      <c r="G81" s="3"/>
      <c r="H81" s="34"/>
      <c r="I81" s="23"/>
      <c r="J81" s="3"/>
      <c r="K81" s="34"/>
      <c r="L81" s="51"/>
      <c r="M81" s="50"/>
      <c r="N81" s="34"/>
      <c r="O81" s="25"/>
      <c r="P81" s="3"/>
      <c r="Q81" s="54"/>
      <c r="R81" s="23"/>
      <c r="S81" s="3"/>
      <c r="T81" s="34"/>
      <c r="U81" s="23"/>
      <c r="V81" s="3"/>
      <c r="W81" s="12"/>
      <c r="X81" s="23" t="s">
        <v>54</v>
      </c>
      <c r="Y81" s="3" t="s">
        <v>153</v>
      </c>
      <c r="Z81" s="31" t="s">
        <v>152</v>
      </c>
      <c r="AA81" s="23"/>
      <c r="AB81" s="3"/>
      <c r="AC81" s="12"/>
      <c r="AD81" s="23"/>
      <c r="AE81" s="3"/>
      <c r="AF81" s="12"/>
    </row>
    <row r="82" spans="1:32" ht="13.5" thickBot="1">
      <c r="A82">
        <v>81</v>
      </c>
      <c r="B82" s="31" t="s">
        <v>155</v>
      </c>
      <c r="C82" s="23"/>
      <c r="D82" s="34"/>
      <c r="E82" s="42"/>
      <c r="F82" s="23"/>
      <c r="G82" s="3"/>
      <c r="H82" s="34"/>
      <c r="I82" s="23"/>
      <c r="J82" s="3"/>
      <c r="K82" s="34"/>
      <c r="L82" s="51"/>
      <c r="M82" s="50"/>
      <c r="N82" s="34"/>
      <c r="O82" s="25"/>
      <c r="P82" s="3"/>
      <c r="Q82" s="54"/>
      <c r="R82" s="23"/>
      <c r="S82" s="3"/>
      <c r="T82" s="34"/>
      <c r="U82" s="23"/>
      <c r="V82" s="3"/>
      <c r="W82" s="12"/>
      <c r="X82" s="23"/>
      <c r="Y82" s="3"/>
      <c r="Z82" s="34"/>
      <c r="AA82" s="23" t="s">
        <v>54</v>
      </c>
      <c r="AB82" s="3" t="s">
        <v>158</v>
      </c>
      <c r="AC82" s="31" t="s">
        <v>155</v>
      </c>
      <c r="AD82" s="23"/>
      <c r="AE82" s="3"/>
      <c r="AF82" s="12"/>
    </row>
    <row r="83" spans="1:32" ht="13.5" thickBot="1">
      <c r="A83">
        <v>82</v>
      </c>
      <c r="B83" s="31" t="s">
        <v>156</v>
      </c>
      <c r="C83" s="23"/>
      <c r="D83" s="34"/>
      <c r="E83" s="42"/>
      <c r="F83" s="23"/>
      <c r="G83" s="3"/>
      <c r="H83" s="34"/>
      <c r="I83" s="23"/>
      <c r="J83" s="3"/>
      <c r="K83" s="34"/>
      <c r="L83" s="51"/>
      <c r="M83" s="50"/>
      <c r="N83" s="34"/>
      <c r="O83" s="25"/>
      <c r="P83" s="3"/>
      <c r="Q83" s="54"/>
      <c r="R83" s="23"/>
      <c r="S83" s="3"/>
      <c r="T83" s="34"/>
      <c r="U83" s="23"/>
      <c r="V83" s="3"/>
      <c r="W83" s="12"/>
      <c r="X83" s="23"/>
      <c r="Y83" s="3"/>
      <c r="Z83" s="34"/>
      <c r="AA83" s="23" t="s">
        <v>54</v>
      </c>
      <c r="AB83" s="3" t="s">
        <v>158</v>
      </c>
      <c r="AC83" s="31" t="s">
        <v>155</v>
      </c>
      <c r="AD83" s="23"/>
      <c r="AE83" s="3"/>
      <c r="AF83" s="12"/>
    </row>
    <row r="84" spans="1:32" ht="13.5" thickBot="1">
      <c r="A84">
        <v>83</v>
      </c>
      <c r="B84" s="31" t="s">
        <v>157</v>
      </c>
      <c r="C84" s="23" t="s">
        <v>54</v>
      </c>
      <c r="D84" s="34" t="s">
        <v>117</v>
      </c>
      <c r="E84" s="42" t="s">
        <v>120</v>
      </c>
      <c r="F84" s="23"/>
      <c r="G84" s="3"/>
      <c r="H84" s="34"/>
      <c r="I84" s="23"/>
      <c r="J84" s="3"/>
      <c r="K84" s="34"/>
      <c r="L84" s="51"/>
      <c r="M84" s="50"/>
      <c r="N84" s="34"/>
      <c r="O84" s="25"/>
      <c r="P84" s="3"/>
      <c r="Q84" s="54"/>
      <c r="R84" s="23"/>
      <c r="S84" s="3"/>
      <c r="T84" s="34"/>
      <c r="U84" s="23"/>
      <c r="V84" s="3"/>
      <c r="W84" s="12"/>
      <c r="X84" s="23"/>
      <c r="Y84" s="3"/>
      <c r="Z84" s="34"/>
      <c r="AA84" s="23" t="s">
        <v>54</v>
      </c>
      <c r="AB84" s="3" t="s">
        <v>158</v>
      </c>
      <c r="AC84" s="31" t="s">
        <v>155</v>
      </c>
      <c r="AD84" s="23"/>
      <c r="AE84" s="3"/>
      <c r="AF84" s="12"/>
    </row>
    <row r="85" spans="1:32" ht="13.5" thickBot="1">
      <c r="A85">
        <v>84</v>
      </c>
      <c r="B85" s="31" t="s">
        <v>159</v>
      </c>
      <c r="C85" s="23" t="s">
        <v>54</v>
      </c>
      <c r="D85" s="3" t="s">
        <v>164</v>
      </c>
      <c r="E85" s="31" t="s">
        <v>159</v>
      </c>
      <c r="F85" s="23"/>
      <c r="G85" s="3"/>
      <c r="H85" s="34"/>
      <c r="I85" s="23" t="s">
        <v>54</v>
      </c>
      <c r="J85" s="3" t="s">
        <v>187</v>
      </c>
      <c r="K85" s="31" t="s">
        <v>136</v>
      </c>
      <c r="L85" s="51"/>
      <c r="M85" s="50"/>
      <c r="N85" s="34"/>
      <c r="O85" s="25"/>
      <c r="P85" s="3"/>
      <c r="Q85" s="54"/>
      <c r="R85" s="23"/>
      <c r="S85" s="3"/>
      <c r="T85" s="34"/>
      <c r="U85" s="23"/>
      <c r="V85" s="3"/>
      <c r="W85" s="12"/>
      <c r="X85" s="23"/>
      <c r="Y85" s="3"/>
      <c r="Z85" s="34"/>
      <c r="AA85" s="23"/>
      <c r="AB85" s="3"/>
      <c r="AC85" s="12"/>
      <c r="AD85" s="23"/>
      <c r="AE85" s="3"/>
      <c r="AF85" s="12"/>
    </row>
    <row r="86" spans="1:32" ht="13.5" thickBot="1">
      <c r="A86">
        <v>85</v>
      </c>
      <c r="B86" s="31" t="s">
        <v>160</v>
      </c>
      <c r="C86" s="23" t="s">
        <v>54</v>
      </c>
      <c r="D86" s="3" t="s">
        <v>164</v>
      </c>
      <c r="E86" s="31" t="s">
        <v>159</v>
      </c>
      <c r="F86" s="23"/>
      <c r="G86" s="3"/>
      <c r="H86" s="34"/>
      <c r="I86" s="23" t="s">
        <v>54</v>
      </c>
      <c r="J86" s="3" t="s">
        <v>187</v>
      </c>
      <c r="K86" s="31" t="s">
        <v>136</v>
      </c>
      <c r="L86" s="51"/>
      <c r="M86" s="50"/>
      <c r="N86" s="34"/>
      <c r="O86" s="25"/>
      <c r="P86" s="3"/>
      <c r="Q86" s="54"/>
      <c r="R86" s="23"/>
      <c r="S86" s="3"/>
      <c r="T86" s="34"/>
      <c r="U86" s="23"/>
      <c r="V86" s="3"/>
      <c r="W86" s="12"/>
      <c r="X86" s="23"/>
      <c r="Y86" s="3"/>
      <c r="Z86" s="34"/>
      <c r="AA86" s="23"/>
      <c r="AB86" s="3"/>
      <c r="AC86" s="12"/>
      <c r="AD86" s="23"/>
      <c r="AE86" s="3"/>
      <c r="AF86" s="12"/>
    </row>
    <row r="87" spans="1:32" ht="13.5" thickBot="1">
      <c r="A87">
        <v>86</v>
      </c>
      <c r="B87" s="31" t="s">
        <v>161</v>
      </c>
      <c r="C87" s="23" t="s">
        <v>54</v>
      </c>
      <c r="D87" s="3" t="s">
        <v>164</v>
      </c>
      <c r="E87" s="31" t="s">
        <v>159</v>
      </c>
      <c r="F87" s="23"/>
      <c r="G87" s="3"/>
      <c r="H87" s="34"/>
      <c r="I87" s="23" t="s">
        <v>54</v>
      </c>
      <c r="J87" s="3" t="s">
        <v>187</v>
      </c>
      <c r="K87" s="31" t="s">
        <v>136</v>
      </c>
      <c r="L87" s="51"/>
      <c r="M87" s="50"/>
      <c r="N87" s="34"/>
      <c r="O87" s="25"/>
      <c r="P87" s="3"/>
      <c r="Q87" s="54"/>
      <c r="R87" s="23"/>
      <c r="S87" s="3"/>
      <c r="T87" s="34"/>
      <c r="U87" s="23"/>
      <c r="V87" s="3"/>
      <c r="W87" s="12"/>
      <c r="X87" s="23"/>
      <c r="Y87" s="3"/>
      <c r="Z87" s="34"/>
      <c r="AA87" s="23"/>
      <c r="AB87" s="3"/>
      <c r="AC87" s="12"/>
      <c r="AD87" s="23"/>
      <c r="AE87" s="3"/>
      <c r="AF87" s="12"/>
    </row>
    <row r="88" spans="1:32" ht="13.5" thickBot="1">
      <c r="A88">
        <v>87</v>
      </c>
      <c r="B88" s="31" t="s">
        <v>162</v>
      </c>
      <c r="C88" s="23" t="s">
        <v>54</v>
      </c>
      <c r="D88" s="3" t="s">
        <v>164</v>
      </c>
      <c r="E88" s="31" t="s">
        <v>159</v>
      </c>
      <c r="F88" s="23"/>
      <c r="G88" s="3"/>
      <c r="H88" s="34"/>
      <c r="I88" s="23" t="s">
        <v>54</v>
      </c>
      <c r="J88" s="3" t="s">
        <v>187</v>
      </c>
      <c r="K88" s="34" t="s">
        <v>136</v>
      </c>
      <c r="L88" s="51"/>
      <c r="M88" s="50"/>
      <c r="N88" s="34"/>
      <c r="O88" s="25"/>
      <c r="P88" s="3"/>
      <c r="Q88" s="54"/>
      <c r="R88" s="23"/>
      <c r="S88" s="3"/>
      <c r="T88" s="34"/>
      <c r="U88" s="23"/>
      <c r="V88" s="3"/>
      <c r="W88" s="12"/>
      <c r="X88" s="23"/>
      <c r="Y88" s="3"/>
      <c r="Z88" s="34"/>
      <c r="AA88" s="23"/>
      <c r="AB88" s="3"/>
      <c r="AC88" s="12"/>
      <c r="AD88" s="23"/>
      <c r="AE88" s="3"/>
      <c r="AF88" s="12"/>
    </row>
    <row r="89" spans="1:32" ht="13.5" thickBot="1">
      <c r="A89">
        <v>88</v>
      </c>
      <c r="B89" s="31" t="s">
        <v>163</v>
      </c>
      <c r="C89" s="23" t="s">
        <v>54</v>
      </c>
      <c r="D89" s="3" t="s">
        <v>164</v>
      </c>
      <c r="E89" s="31" t="s">
        <v>159</v>
      </c>
      <c r="F89" s="23"/>
      <c r="G89" s="3"/>
      <c r="H89" s="34"/>
      <c r="I89" s="23" t="s">
        <v>54</v>
      </c>
      <c r="J89" s="3" t="s">
        <v>187</v>
      </c>
      <c r="K89" s="31" t="s">
        <v>136</v>
      </c>
      <c r="L89" s="51"/>
      <c r="M89" s="50"/>
      <c r="N89" s="34"/>
      <c r="O89" s="25"/>
      <c r="P89" s="3"/>
      <c r="Q89" s="54"/>
      <c r="R89" s="23"/>
      <c r="S89" s="3"/>
      <c r="T89" s="34"/>
      <c r="U89" s="23"/>
      <c r="V89" s="3"/>
      <c r="W89" s="12"/>
      <c r="X89" s="23"/>
      <c r="Y89" s="3"/>
      <c r="Z89" s="34"/>
      <c r="AA89" s="23"/>
      <c r="AB89" s="3"/>
      <c r="AC89" s="12"/>
      <c r="AD89" s="23"/>
      <c r="AE89" s="3"/>
      <c r="AF89" s="12"/>
    </row>
    <row r="90" spans="1:32" ht="13.5" thickBot="1">
      <c r="A90">
        <v>89</v>
      </c>
      <c r="B90" s="31" t="s">
        <v>165</v>
      </c>
      <c r="C90" s="23" t="s">
        <v>54</v>
      </c>
      <c r="D90" s="34" t="s">
        <v>167</v>
      </c>
      <c r="E90" s="42" t="s">
        <v>165</v>
      </c>
      <c r="F90" s="23"/>
      <c r="G90" s="3"/>
      <c r="H90" s="34"/>
      <c r="I90" s="23" t="s">
        <v>54</v>
      </c>
      <c r="J90" s="3" t="s">
        <v>230</v>
      </c>
      <c r="K90" s="31" t="s">
        <v>165</v>
      </c>
      <c r="L90" s="51"/>
      <c r="M90" s="50"/>
      <c r="N90" s="34"/>
      <c r="O90" s="25"/>
      <c r="P90" s="3"/>
      <c r="Q90" s="54"/>
      <c r="R90" s="23"/>
      <c r="S90" s="3"/>
      <c r="T90" s="34"/>
      <c r="U90" s="23"/>
      <c r="V90" s="3"/>
      <c r="W90" s="12"/>
      <c r="X90" s="23"/>
      <c r="Y90" s="3"/>
      <c r="Z90" s="34"/>
      <c r="AA90" s="23"/>
      <c r="AB90" s="3"/>
      <c r="AC90" s="12"/>
      <c r="AD90" s="23"/>
      <c r="AE90" s="3"/>
      <c r="AF90" s="12"/>
    </row>
    <row r="91" spans="1:32" ht="13.5" thickBot="1">
      <c r="A91">
        <v>90</v>
      </c>
      <c r="B91" s="31" t="s">
        <v>166</v>
      </c>
      <c r="C91" s="23" t="s">
        <v>54</v>
      </c>
      <c r="D91" s="34" t="s">
        <v>167</v>
      </c>
      <c r="E91" s="42" t="s">
        <v>165</v>
      </c>
      <c r="F91" s="23"/>
      <c r="G91" s="3"/>
      <c r="H91" s="34"/>
      <c r="I91" s="23" t="s">
        <v>54</v>
      </c>
      <c r="J91" s="3" t="s">
        <v>230</v>
      </c>
      <c r="K91" s="31" t="s">
        <v>165</v>
      </c>
      <c r="L91" s="51"/>
      <c r="M91" s="50"/>
      <c r="N91" s="34"/>
      <c r="O91" s="25"/>
      <c r="P91" s="3"/>
      <c r="Q91" s="54"/>
      <c r="R91" s="23"/>
      <c r="S91" s="3"/>
      <c r="T91" s="34"/>
      <c r="U91" s="23"/>
      <c r="V91" s="3"/>
      <c r="W91" s="12"/>
      <c r="X91" s="23"/>
      <c r="Y91" s="3"/>
      <c r="Z91" s="34"/>
      <c r="AA91" s="23"/>
      <c r="AB91" s="3"/>
      <c r="AC91" s="12"/>
      <c r="AD91" s="23"/>
      <c r="AE91" s="3"/>
      <c r="AF91" s="12"/>
    </row>
    <row r="92" spans="1:32" ht="13.5" thickBot="1">
      <c r="A92">
        <v>91</v>
      </c>
      <c r="B92" s="31" t="s">
        <v>168</v>
      </c>
      <c r="C92" s="23" t="s">
        <v>54</v>
      </c>
      <c r="D92" s="34" t="s">
        <v>167</v>
      </c>
      <c r="E92" s="42" t="s">
        <v>165</v>
      </c>
      <c r="F92" s="23"/>
      <c r="G92" s="3"/>
      <c r="H92" s="34"/>
      <c r="I92" s="23" t="s">
        <v>54</v>
      </c>
      <c r="J92" s="3" t="s">
        <v>230</v>
      </c>
      <c r="K92" s="31" t="s">
        <v>165</v>
      </c>
      <c r="L92" s="51"/>
      <c r="M92" s="50"/>
      <c r="N92" s="34"/>
      <c r="O92" s="25"/>
      <c r="P92" s="3"/>
      <c r="Q92" s="54"/>
      <c r="R92" s="23"/>
      <c r="S92" s="3"/>
      <c r="T92" s="34"/>
      <c r="U92" s="23"/>
      <c r="V92" s="3"/>
      <c r="W92" s="12"/>
      <c r="X92" s="23"/>
      <c r="Y92" s="3"/>
      <c r="Z92" s="34"/>
      <c r="AA92" s="23"/>
      <c r="AB92" s="3"/>
      <c r="AC92" s="12"/>
      <c r="AD92" s="23"/>
      <c r="AE92" s="3"/>
      <c r="AF92" s="12"/>
    </row>
    <row r="93" spans="1:32" ht="13.5" thickBot="1">
      <c r="A93">
        <v>92</v>
      </c>
      <c r="B93" s="31" t="s">
        <v>169</v>
      </c>
      <c r="C93" s="23" t="s">
        <v>54</v>
      </c>
      <c r="D93" s="34" t="s">
        <v>167</v>
      </c>
      <c r="E93" s="42" t="s">
        <v>165</v>
      </c>
      <c r="F93" s="23"/>
      <c r="G93" s="3"/>
      <c r="H93" s="34"/>
      <c r="I93" s="23" t="s">
        <v>54</v>
      </c>
      <c r="J93" s="3" t="s">
        <v>230</v>
      </c>
      <c r="K93" s="31" t="s">
        <v>165</v>
      </c>
      <c r="L93" s="51"/>
      <c r="M93" s="50"/>
      <c r="N93" s="34"/>
      <c r="O93" s="25"/>
      <c r="P93" s="3"/>
      <c r="Q93" s="54"/>
      <c r="R93" s="23"/>
      <c r="S93" s="3"/>
      <c r="T93" s="34"/>
      <c r="U93" s="23"/>
      <c r="V93" s="3"/>
      <c r="W93" s="12"/>
      <c r="X93" s="23"/>
      <c r="Y93" s="3"/>
      <c r="Z93" s="34"/>
      <c r="AA93" s="23"/>
      <c r="AB93" s="3"/>
      <c r="AC93" s="12"/>
      <c r="AD93" s="23"/>
      <c r="AE93" s="3"/>
      <c r="AF93" s="12"/>
    </row>
    <row r="94" spans="1:32" ht="13.5" thickBot="1">
      <c r="A94">
        <v>93</v>
      </c>
      <c r="B94" s="31" t="s">
        <v>176</v>
      </c>
      <c r="C94" s="23"/>
      <c r="D94" s="34"/>
      <c r="E94" s="42"/>
      <c r="F94" s="23" t="s">
        <v>54</v>
      </c>
      <c r="G94" s="3" t="s">
        <v>175</v>
      </c>
      <c r="H94" s="31" t="s">
        <v>58</v>
      </c>
      <c r="I94" s="23"/>
      <c r="J94" s="3"/>
      <c r="K94" s="34"/>
      <c r="L94" s="51"/>
      <c r="M94" s="50"/>
      <c r="N94" s="34"/>
      <c r="O94" s="25"/>
      <c r="P94" s="3"/>
      <c r="Q94" s="54"/>
      <c r="R94" s="23"/>
      <c r="S94" s="3"/>
      <c r="T94" s="34"/>
      <c r="U94" s="23"/>
      <c r="V94" s="3"/>
      <c r="W94" s="12"/>
      <c r="X94" s="23"/>
      <c r="Y94" s="3"/>
      <c r="Z94" s="34"/>
      <c r="AA94" s="23"/>
      <c r="AB94" s="3"/>
      <c r="AC94" s="12"/>
      <c r="AD94" s="23"/>
      <c r="AE94" s="3"/>
      <c r="AF94" s="12"/>
    </row>
    <row r="95" spans="1:32" ht="13.5" thickBot="1">
      <c r="A95">
        <v>94</v>
      </c>
      <c r="B95" s="31" t="s">
        <v>178</v>
      </c>
      <c r="C95" s="23" t="s">
        <v>54</v>
      </c>
      <c r="D95" s="34" t="s">
        <v>177</v>
      </c>
      <c r="E95" s="31" t="s">
        <v>85</v>
      </c>
      <c r="F95" s="23"/>
      <c r="G95" s="3"/>
      <c r="H95" s="34"/>
      <c r="I95" s="23" t="s">
        <v>54</v>
      </c>
      <c r="J95" s="3" t="s">
        <v>187</v>
      </c>
      <c r="K95" s="31" t="s">
        <v>136</v>
      </c>
      <c r="L95" s="51"/>
      <c r="M95" s="50"/>
      <c r="N95" s="34"/>
      <c r="O95" s="25"/>
      <c r="P95" s="3"/>
      <c r="Q95" s="54"/>
      <c r="R95" s="23"/>
      <c r="S95" s="3"/>
      <c r="T95" s="34"/>
      <c r="U95" s="23"/>
      <c r="V95" s="3"/>
      <c r="W95" s="12"/>
      <c r="X95" s="23"/>
      <c r="Y95" s="3"/>
      <c r="Z95" s="34"/>
      <c r="AA95" s="23"/>
      <c r="AB95" s="3"/>
      <c r="AC95" s="12"/>
      <c r="AD95" s="23"/>
      <c r="AE95" s="3"/>
      <c r="AF95" s="12"/>
    </row>
    <row r="96" spans="1:32" ht="13.5" thickBot="1">
      <c r="A96">
        <v>95</v>
      </c>
      <c r="B96" s="31" t="s">
        <v>179</v>
      </c>
      <c r="C96" s="23" t="s">
        <v>54</v>
      </c>
      <c r="D96" s="34" t="s">
        <v>177</v>
      </c>
      <c r="E96" s="31" t="s">
        <v>85</v>
      </c>
      <c r="F96" s="23"/>
      <c r="G96" s="3"/>
      <c r="H96" s="34"/>
      <c r="I96" s="23" t="s">
        <v>54</v>
      </c>
      <c r="J96" s="3" t="s">
        <v>187</v>
      </c>
      <c r="K96" s="31" t="s">
        <v>136</v>
      </c>
      <c r="L96" s="51"/>
      <c r="M96" s="50"/>
      <c r="N96" s="34"/>
      <c r="O96" s="25"/>
      <c r="P96" s="3"/>
      <c r="Q96" s="54"/>
      <c r="R96" s="23"/>
      <c r="S96" s="3"/>
      <c r="T96" s="34"/>
      <c r="U96" s="23"/>
      <c r="V96" s="3"/>
      <c r="W96" s="12"/>
      <c r="X96" s="23"/>
      <c r="Y96" s="3"/>
      <c r="Z96" s="34"/>
      <c r="AA96" s="23"/>
      <c r="AB96" s="3"/>
      <c r="AC96" s="12"/>
      <c r="AD96" s="23"/>
      <c r="AE96" s="3"/>
      <c r="AF96" s="12"/>
    </row>
    <row r="97" spans="1:32" ht="13.5" thickBot="1">
      <c r="A97">
        <v>96</v>
      </c>
      <c r="B97" s="31" t="s">
        <v>180</v>
      </c>
      <c r="C97" s="23" t="s">
        <v>54</v>
      </c>
      <c r="D97" s="34" t="s">
        <v>177</v>
      </c>
      <c r="E97" s="31" t="s">
        <v>85</v>
      </c>
      <c r="F97" s="23"/>
      <c r="G97" s="3"/>
      <c r="H97" s="34"/>
      <c r="I97" s="23" t="s">
        <v>54</v>
      </c>
      <c r="J97" s="3" t="s">
        <v>187</v>
      </c>
      <c r="K97" s="31" t="s">
        <v>136</v>
      </c>
      <c r="L97" s="51"/>
      <c r="M97" s="50"/>
      <c r="N97" s="34"/>
      <c r="O97" s="25"/>
      <c r="P97" s="3"/>
      <c r="Q97" s="54"/>
      <c r="R97" s="23"/>
      <c r="S97" s="3"/>
      <c r="T97" s="34"/>
      <c r="U97" s="23"/>
      <c r="V97" s="3"/>
      <c r="W97" s="12"/>
      <c r="X97" s="23"/>
      <c r="Y97" s="3"/>
      <c r="Z97" s="34"/>
      <c r="AA97" s="23"/>
      <c r="AB97" s="3"/>
      <c r="AC97" s="12"/>
      <c r="AD97" s="23"/>
      <c r="AE97" s="3"/>
      <c r="AF97" s="12"/>
    </row>
    <row r="98" spans="1:32" ht="13.5" thickBot="1">
      <c r="A98">
        <v>97</v>
      </c>
      <c r="B98" s="31" t="s">
        <v>181</v>
      </c>
      <c r="C98" s="23" t="s">
        <v>54</v>
      </c>
      <c r="D98" s="34" t="s">
        <v>182</v>
      </c>
      <c r="E98" s="31" t="s">
        <v>181</v>
      </c>
      <c r="F98" s="23"/>
      <c r="G98" s="3"/>
      <c r="H98" s="34"/>
      <c r="I98" s="23"/>
      <c r="J98" s="3"/>
      <c r="K98" s="34"/>
      <c r="L98" s="51"/>
      <c r="M98" s="50"/>
      <c r="N98" s="34"/>
      <c r="O98" s="25"/>
      <c r="P98" s="3"/>
      <c r="Q98" s="54"/>
      <c r="R98" s="23"/>
      <c r="S98" s="3"/>
      <c r="T98" s="34"/>
      <c r="U98" s="23"/>
      <c r="V98" s="3"/>
      <c r="W98" s="12"/>
      <c r="X98" s="23"/>
      <c r="Y98" s="3"/>
      <c r="Z98" s="34"/>
      <c r="AA98" s="23"/>
      <c r="AB98" s="3"/>
      <c r="AC98" s="12"/>
      <c r="AD98" s="23"/>
      <c r="AE98" s="3"/>
      <c r="AF98" s="12"/>
    </row>
    <row r="99" spans="1:32" ht="13.5" thickBot="1">
      <c r="A99">
        <v>98</v>
      </c>
      <c r="B99" s="31" t="s">
        <v>183</v>
      </c>
      <c r="C99" s="23" t="s">
        <v>54</v>
      </c>
      <c r="D99" s="34" t="s">
        <v>182</v>
      </c>
      <c r="E99" s="31" t="s">
        <v>181</v>
      </c>
      <c r="F99" s="23"/>
      <c r="G99" s="3"/>
      <c r="H99" s="34"/>
      <c r="I99" s="23"/>
      <c r="J99" s="3"/>
      <c r="K99" s="34"/>
      <c r="L99" s="51"/>
      <c r="M99" s="50"/>
      <c r="N99" s="34"/>
      <c r="O99" s="25"/>
      <c r="P99" s="3"/>
      <c r="Q99" s="54"/>
      <c r="R99" s="23"/>
      <c r="S99" s="3"/>
      <c r="T99" s="34"/>
      <c r="U99" s="23"/>
      <c r="V99" s="3"/>
      <c r="W99" s="12"/>
      <c r="X99" s="23"/>
      <c r="Y99" s="3"/>
      <c r="Z99" s="34"/>
      <c r="AA99" s="23"/>
      <c r="AB99" s="3"/>
      <c r="AC99" s="12"/>
      <c r="AD99" s="23"/>
      <c r="AE99" s="3"/>
      <c r="AF99" s="12"/>
    </row>
    <row r="100" spans="1:32" ht="13.5" thickBot="1">
      <c r="A100">
        <v>99</v>
      </c>
      <c r="B100" s="31" t="s">
        <v>184</v>
      </c>
      <c r="C100" s="23" t="s">
        <v>54</v>
      </c>
      <c r="D100" s="34" t="s">
        <v>182</v>
      </c>
      <c r="E100" s="31" t="s">
        <v>181</v>
      </c>
      <c r="F100" s="23"/>
      <c r="G100" s="3"/>
      <c r="H100" s="34"/>
      <c r="I100" s="23"/>
      <c r="J100" s="3"/>
      <c r="K100" s="34"/>
      <c r="L100" s="51"/>
      <c r="M100" s="50"/>
      <c r="N100" s="34"/>
      <c r="O100" s="25"/>
      <c r="P100" s="3"/>
      <c r="Q100" s="54"/>
      <c r="R100" s="23"/>
      <c r="S100" s="3"/>
      <c r="T100" s="34"/>
      <c r="U100" s="23"/>
      <c r="V100" s="3"/>
      <c r="W100" s="12"/>
      <c r="X100" s="23"/>
      <c r="Y100" s="3"/>
      <c r="Z100" s="34"/>
      <c r="AA100" s="23"/>
      <c r="AB100" s="3"/>
      <c r="AC100" s="12"/>
      <c r="AD100" s="23"/>
      <c r="AE100" s="3"/>
      <c r="AF100" s="12"/>
    </row>
    <row r="101" spans="1:32" ht="13.5" thickBot="1">
      <c r="A101">
        <v>100</v>
      </c>
      <c r="B101" s="31" t="s">
        <v>185</v>
      </c>
      <c r="C101" s="23" t="s">
        <v>54</v>
      </c>
      <c r="D101" s="34" t="s">
        <v>182</v>
      </c>
      <c r="E101" s="31" t="s">
        <v>181</v>
      </c>
      <c r="F101" s="23"/>
      <c r="G101" s="3"/>
      <c r="H101" s="34"/>
      <c r="I101" s="23"/>
      <c r="J101" s="3"/>
      <c r="K101" s="34"/>
      <c r="L101" s="51"/>
      <c r="M101" s="50"/>
      <c r="N101" s="34"/>
      <c r="O101" s="25"/>
      <c r="P101" s="3"/>
      <c r="Q101" s="54"/>
      <c r="R101" s="23"/>
      <c r="S101" s="3"/>
      <c r="T101" s="34"/>
      <c r="U101" s="23"/>
      <c r="V101" s="3"/>
      <c r="W101" s="12"/>
      <c r="X101" s="23"/>
      <c r="Y101" s="3"/>
      <c r="Z101" s="34"/>
      <c r="AA101" s="23"/>
      <c r="AB101" s="3"/>
      <c r="AC101" s="12"/>
      <c r="AD101" s="23"/>
      <c r="AE101" s="3"/>
      <c r="AF101" s="12"/>
    </row>
    <row r="102" spans="1:32" ht="13.5" thickBot="1">
      <c r="A102">
        <v>101</v>
      </c>
      <c r="B102" s="31" t="s">
        <v>186</v>
      </c>
      <c r="C102" s="23" t="s">
        <v>54</v>
      </c>
      <c r="D102" s="34" t="s">
        <v>182</v>
      </c>
      <c r="E102" s="31" t="s">
        <v>181</v>
      </c>
      <c r="F102" s="23"/>
      <c r="G102" s="3"/>
      <c r="H102" s="34"/>
      <c r="I102" s="23"/>
      <c r="J102" s="3"/>
      <c r="K102" s="34"/>
      <c r="L102" s="51"/>
      <c r="M102" s="50"/>
      <c r="N102" s="34"/>
      <c r="O102" s="25"/>
      <c r="P102" s="3"/>
      <c r="Q102" s="54"/>
      <c r="R102" s="23"/>
      <c r="S102" s="3"/>
      <c r="T102" s="34"/>
      <c r="U102" s="23"/>
      <c r="V102" s="3"/>
      <c r="W102" s="12"/>
      <c r="X102" s="23"/>
      <c r="Y102" s="3"/>
      <c r="Z102" s="34"/>
      <c r="AA102" s="23" t="s">
        <v>54</v>
      </c>
      <c r="AB102" s="3" t="s">
        <v>193</v>
      </c>
      <c r="AC102" s="31" t="s">
        <v>188</v>
      </c>
      <c r="AD102" s="23"/>
      <c r="AE102" s="3"/>
      <c r="AF102" s="12"/>
    </row>
    <row r="103" spans="1:32" ht="13.5" thickBot="1">
      <c r="A103">
        <v>102</v>
      </c>
      <c r="B103" s="31" t="s">
        <v>136</v>
      </c>
      <c r="C103" s="23"/>
      <c r="D103" s="34"/>
      <c r="E103" s="42"/>
      <c r="F103" s="23"/>
      <c r="G103" s="3"/>
      <c r="H103" s="34"/>
      <c r="I103" s="23" t="s">
        <v>54</v>
      </c>
      <c r="J103" s="3" t="s">
        <v>187</v>
      </c>
      <c r="K103" s="31" t="s">
        <v>136</v>
      </c>
      <c r="L103" s="51"/>
      <c r="M103" s="50"/>
      <c r="N103" s="34"/>
      <c r="O103" s="25"/>
      <c r="P103" s="3"/>
      <c r="Q103" s="54"/>
      <c r="R103" s="23"/>
      <c r="S103" s="3"/>
      <c r="T103" s="34"/>
      <c r="U103" s="23"/>
      <c r="V103" s="3"/>
      <c r="W103" s="12"/>
      <c r="X103" s="23"/>
      <c r="Y103" s="3"/>
      <c r="Z103" s="34"/>
      <c r="AA103" s="23"/>
      <c r="AB103" s="3"/>
      <c r="AC103" s="12"/>
      <c r="AD103" s="23"/>
      <c r="AE103" s="3"/>
      <c r="AF103" s="12"/>
    </row>
    <row r="104" spans="1:32" ht="13.5" thickBot="1">
      <c r="A104">
        <v>103</v>
      </c>
      <c r="B104" s="31" t="s">
        <v>188</v>
      </c>
      <c r="C104" s="23" t="s">
        <v>54</v>
      </c>
      <c r="D104" s="34" t="s">
        <v>189</v>
      </c>
      <c r="E104" s="31" t="s">
        <v>188</v>
      </c>
      <c r="F104" s="23"/>
      <c r="G104" s="3"/>
      <c r="H104" s="34"/>
      <c r="I104" s="23"/>
      <c r="J104" s="3"/>
      <c r="K104" s="34"/>
      <c r="L104" s="51"/>
      <c r="M104" s="50"/>
      <c r="N104" s="34"/>
      <c r="O104" s="25"/>
      <c r="P104" s="3"/>
      <c r="Q104" s="54"/>
      <c r="R104" s="23"/>
      <c r="S104" s="3"/>
      <c r="T104" s="34"/>
      <c r="U104" s="23"/>
      <c r="V104" s="3"/>
      <c r="W104" s="12"/>
      <c r="X104" s="23"/>
      <c r="Y104" s="3"/>
      <c r="Z104" s="34"/>
      <c r="AA104" s="23" t="s">
        <v>54</v>
      </c>
      <c r="AB104" s="3" t="s">
        <v>193</v>
      </c>
      <c r="AC104" s="31" t="s">
        <v>188</v>
      </c>
      <c r="AD104" s="23"/>
      <c r="AE104" s="3"/>
      <c r="AF104" s="12"/>
    </row>
    <row r="105" spans="1:32" ht="13.5" thickBot="1">
      <c r="A105">
        <v>104</v>
      </c>
      <c r="B105" s="31" t="s">
        <v>190</v>
      </c>
      <c r="C105" s="23" t="s">
        <v>54</v>
      </c>
      <c r="D105" s="34" t="s">
        <v>189</v>
      </c>
      <c r="E105" s="31" t="s">
        <v>188</v>
      </c>
      <c r="F105" s="23"/>
      <c r="G105" s="3"/>
      <c r="H105" s="34"/>
      <c r="I105" s="23" t="s">
        <v>54</v>
      </c>
      <c r="J105" s="3" t="s">
        <v>230</v>
      </c>
      <c r="K105" s="31" t="s">
        <v>165</v>
      </c>
      <c r="L105" s="51"/>
      <c r="M105" s="50"/>
      <c r="N105" s="34"/>
      <c r="O105" s="25"/>
      <c r="P105" s="3"/>
      <c r="Q105" s="54"/>
      <c r="R105" s="23"/>
      <c r="S105" s="3"/>
      <c r="T105" s="34"/>
      <c r="U105" s="23"/>
      <c r="V105" s="3"/>
      <c r="W105" s="12"/>
      <c r="X105" s="23"/>
      <c r="Y105" s="3"/>
      <c r="Z105" s="34"/>
      <c r="AA105" s="23"/>
      <c r="AB105" s="3"/>
      <c r="AC105" s="12"/>
      <c r="AD105" s="23"/>
      <c r="AE105" s="3"/>
      <c r="AF105" s="12"/>
    </row>
    <row r="106" spans="1:32" ht="13.5" thickBot="1">
      <c r="A106">
        <v>105</v>
      </c>
      <c r="B106" s="31" t="s">
        <v>191</v>
      </c>
      <c r="C106" s="23" t="s">
        <v>54</v>
      </c>
      <c r="D106" s="34" t="s">
        <v>189</v>
      </c>
      <c r="E106" s="31" t="s">
        <v>188</v>
      </c>
      <c r="F106" s="23"/>
      <c r="G106" s="3"/>
      <c r="H106" s="34"/>
      <c r="I106" s="23"/>
      <c r="J106" s="3"/>
      <c r="K106" s="34"/>
      <c r="L106" s="51"/>
      <c r="M106" s="50"/>
      <c r="N106" s="34"/>
      <c r="O106" s="25"/>
      <c r="P106" s="3"/>
      <c r="Q106" s="54"/>
      <c r="R106" s="23"/>
      <c r="S106" s="3"/>
      <c r="T106" s="34"/>
      <c r="U106" s="23"/>
      <c r="V106" s="3"/>
      <c r="W106" s="12"/>
      <c r="X106" s="23"/>
      <c r="Y106" s="3"/>
      <c r="Z106" s="34"/>
      <c r="AA106" s="23"/>
      <c r="AB106" s="3"/>
      <c r="AC106" s="12"/>
      <c r="AD106" s="23"/>
      <c r="AE106" s="3"/>
      <c r="AF106" s="12"/>
    </row>
    <row r="107" spans="1:32" ht="13.5" thickBot="1">
      <c r="A107">
        <v>106</v>
      </c>
      <c r="B107" s="31" t="s">
        <v>192</v>
      </c>
      <c r="C107" s="23" t="s">
        <v>54</v>
      </c>
      <c r="D107" s="34" t="s">
        <v>189</v>
      </c>
      <c r="E107" s="31" t="s">
        <v>188</v>
      </c>
      <c r="F107" s="23"/>
      <c r="G107" s="3"/>
      <c r="H107" s="34"/>
      <c r="I107" s="23"/>
      <c r="J107" s="3"/>
      <c r="K107" s="34"/>
      <c r="L107" s="51"/>
      <c r="M107" s="50"/>
      <c r="N107" s="34"/>
      <c r="O107" s="25"/>
      <c r="P107" s="3"/>
      <c r="Q107" s="54"/>
      <c r="R107" s="23"/>
      <c r="S107" s="3"/>
      <c r="T107" s="34"/>
      <c r="U107" s="23"/>
      <c r="V107" s="3"/>
      <c r="W107" s="12"/>
      <c r="X107" s="23"/>
      <c r="Y107" s="3"/>
      <c r="Z107" s="34"/>
      <c r="AA107" s="23"/>
      <c r="AB107" s="3"/>
      <c r="AC107" s="12"/>
      <c r="AD107" s="23"/>
      <c r="AE107" s="3"/>
      <c r="AF107" s="12"/>
    </row>
    <row r="108" spans="1:32" ht="13.5" thickBot="1">
      <c r="A108">
        <v>107</v>
      </c>
      <c r="B108" s="31" t="s">
        <v>194</v>
      </c>
      <c r="C108" s="23"/>
      <c r="D108" s="34"/>
      <c r="E108" s="42"/>
      <c r="F108" s="23"/>
      <c r="G108" s="3"/>
      <c r="H108" s="34"/>
      <c r="I108" s="23"/>
      <c r="J108" s="3"/>
      <c r="K108" s="34"/>
      <c r="L108" s="51"/>
      <c r="M108" s="50"/>
      <c r="N108" s="34"/>
      <c r="O108" s="25"/>
      <c r="P108" s="3"/>
      <c r="Q108" s="54"/>
      <c r="R108" s="23"/>
      <c r="S108" s="3"/>
      <c r="T108" s="34"/>
      <c r="U108" s="23"/>
      <c r="V108" s="3"/>
      <c r="W108" s="12"/>
      <c r="X108" s="23"/>
      <c r="Y108" s="3"/>
      <c r="Z108" s="34"/>
      <c r="AA108" s="23" t="s">
        <v>54</v>
      </c>
      <c r="AB108" s="3" t="s">
        <v>193</v>
      </c>
      <c r="AC108" s="31" t="s">
        <v>188</v>
      </c>
      <c r="AD108" s="23"/>
      <c r="AE108" s="3"/>
      <c r="AF108" s="12"/>
    </row>
    <row r="109" spans="1:32" ht="13.5" thickBot="1">
      <c r="A109">
        <v>108</v>
      </c>
      <c r="B109" s="31" t="s">
        <v>198</v>
      </c>
      <c r="C109" s="23"/>
      <c r="D109" s="34"/>
      <c r="E109" s="42"/>
      <c r="F109" s="23" t="s">
        <v>54</v>
      </c>
      <c r="G109" s="3" t="s">
        <v>199</v>
      </c>
      <c r="H109" s="31" t="s">
        <v>198</v>
      </c>
      <c r="I109" s="23"/>
      <c r="J109" s="3"/>
      <c r="K109" s="34"/>
      <c r="L109" s="51"/>
      <c r="M109" s="50"/>
      <c r="N109" s="34"/>
      <c r="O109" s="25"/>
      <c r="P109" s="3"/>
      <c r="Q109" s="54"/>
      <c r="R109" s="23"/>
      <c r="S109" s="3"/>
      <c r="T109" s="34"/>
      <c r="U109" s="23"/>
      <c r="V109" s="3"/>
      <c r="W109" s="12"/>
      <c r="X109" s="23"/>
      <c r="Y109" s="3"/>
      <c r="Z109" s="34"/>
      <c r="AA109" s="23"/>
      <c r="AB109" s="3"/>
      <c r="AC109" s="12"/>
      <c r="AD109" s="23"/>
      <c r="AE109" s="3"/>
      <c r="AF109" s="12"/>
    </row>
    <row r="110" spans="1:32" ht="13.5" thickBot="1">
      <c r="A110">
        <v>109</v>
      </c>
      <c r="B110" s="31" t="s">
        <v>200</v>
      </c>
      <c r="C110" s="23"/>
      <c r="D110" s="34"/>
      <c r="E110" s="42"/>
      <c r="F110" s="23" t="s">
        <v>54</v>
      </c>
      <c r="G110" s="3" t="s">
        <v>199</v>
      </c>
      <c r="H110" s="31" t="s">
        <v>198</v>
      </c>
      <c r="I110" s="23"/>
      <c r="J110" s="3"/>
      <c r="K110" s="34"/>
      <c r="L110" s="51"/>
      <c r="M110" s="50"/>
      <c r="N110" s="34"/>
      <c r="O110" s="25"/>
      <c r="P110" s="3"/>
      <c r="Q110" s="54"/>
      <c r="R110" s="23"/>
      <c r="S110" s="3"/>
      <c r="T110" s="34"/>
      <c r="U110" s="23"/>
      <c r="V110" s="3"/>
      <c r="W110" s="12"/>
      <c r="X110" s="23"/>
      <c r="Y110" s="3"/>
      <c r="Z110" s="34"/>
      <c r="AA110" s="23"/>
      <c r="AB110" s="3"/>
      <c r="AC110" s="12"/>
      <c r="AD110" s="23"/>
      <c r="AE110" s="3"/>
      <c r="AF110" s="12"/>
    </row>
    <row r="111" spans="1:32" ht="13.5" thickBot="1">
      <c r="A111">
        <v>110</v>
      </c>
      <c r="B111" s="31" t="s">
        <v>201</v>
      </c>
      <c r="C111" s="23"/>
      <c r="D111" s="34"/>
      <c r="E111" s="42"/>
      <c r="F111" s="23" t="s">
        <v>54</v>
      </c>
      <c r="G111" s="3" t="s">
        <v>199</v>
      </c>
      <c r="H111" s="31" t="s">
        <v>198</v>
      </c>
      <c r="I111" s="23"/>
      <c r="J111" s="3"/>
      <c r="K111" s="34"/>
      <c r="L111" s="51"/>
      <c r="M111" s="50"/>
      <c r="N111" s="34"/>
      <c r="O111" s="25"/>
      <c r="P111" s="3"/>
      <c r="Q111" s="54"/>
      <c r="R111" s="23"/>
      <c r="S111" s="3"/>
      <c r="T111" s="34"/>
      <c r="U111" s="23"/>
      <c r="V111" s="3"/>
      <c r="W111" s="12"/>
      <c r="X111" s="23"/>
      <c r="Y111" s="3"/>
      <c r="Z111" s="34"/>
      <c r="AA111" s="23"/>
      <c r="AB111" s="3"/>
      <c r="AC111" s="12"/>
      <c r="AD111" s="23"/>
      <c r="AE111" s="3"/>
      <c r="AF111" s="12"/>
    </row>
    <row r="112" spans="1:32" ht="13.5" thickBot="1">
      <c r="A112">
        <v>111</v>
      </c>
      <c r="B112" s="31" t="s">
        <v>202</v>
      </c>
      <c r="C112" s="23"/>
      <c r="D112" s="34"/>
      <c r="E112" s="42"/>
      <c r="F112" s="23" t="s">
        <v>54</v>
      </c>
      <c r="G112" s="3" t="s">
        <v>199</v>
      </c>
      <c r="H112" s="31" t="s">
        <v>198</v>
      </c>
      <c r="I112" s="23"/>
      <c r="J112" s="3"/>
      <c r="K112" s="34"/>
      <c r="L112" s="51"/>
      <c r="M112" s="50"/>
      <c r="N112" s="34"/>
      <c r="O112" s="25"/>
      <c r="P112" s="3"/>
      <c r="Q112" s="54"/>
      <c r="R112" s="23"/>
      <c r="S112" s="3"/>
      <c r="T112" s="34"/>
      <c r="U112" s="23"/>
      <c r="V112" s="3"/>
      <c r="W112" s="12"/>
      <c r="X112" s="23"/>
      <c r="Y112" s="3"/>
      <c r="Z112" s="34"/>
      <c r="AA112" s="23"/>
      <c r="AB112" s="3"/>
      <c r="AC112" s="12"/>
      <c r="AD112" s="23"/>
      <c r="AE112" s="3"/>
      <c r="AF112" s="12"/>
    </row>
    <row r="113" spans="1:32" ht="13.5" thickBot="1">
      <c r="A113">
        <v>112</v>
      </c>
      <c r="B113" s="31" t="s">
        <v>203</v>
      </c>
      <c r="C113" s="23"/>
      <c r="D113" s="34"/>
      <c r="E113" s="42"/>
      <c r="F113" s="23" t="s">
        <v>54</v>
      </c>
      <c r="G113" s="3" t="s">
        <v>199</v>
      </c>
      <c r="H113" s="31" t="s">
        <v>198</v>
      </c>
      <c r="I113" s="23"/>
      <c r="J113" s="3"/>
      <c r="K113" s="34"/>
      <c r="L113" s="51"/>
      <c r="M113" s="50"/>
      <c r="N113" s="34"/>
      <c r="O113" s="25"/>
      <c r="P113" s="3"/>
      <c r="Q113" s="54"/>
      <c r="R113" s="23"/>
      <c r="S113" s="3"/>
      <c r="T113" s="34"/>
      <c r="U113" s="23"/>
      <c r="V113" s="3"/>
      <c r="W113" s="12"/>
      <c r="X113" s="23"/>
      <c r="Y113" s="3"/>
      <c r="Z113" s="34"/>
      <c r="AA113" s="23"/>
      <c r="AB113" s="3"/>
      <c r="AC113" s="12"/>
      <c r="AD113" s="23"/>
      <c r="AE113" s="3"/>
      <c r="AF113" s="12"/>
    </row>
    <row r="114" spans="1:32" ht="13.5" thickBot="1">
      <c r="A114">
        <v>113</v>
      </c>
      <c r="B114" s="31" t="s">
        <v>204</v>
      </c>
      <c r="C114" s="23"/>
      <c r="D114" s="34"/>
      <c r="E114" s="42"/>
      <c r="F114" s="23" t="s">
        <v>54</v>
      </c>
      <c r="G114" s="3" t="s">
        <v>199</v>
      </c>
      <c r="H114" s="31" t="s">
        <v>198</v>
      </c>
      <c r="I114" s="23"/>
      <c r="J114" s="3"/>
      <c r="K114" s="34"/>
      <c r="L114" s="51"/>
      <c r="M114" s="50"/>
      <c r="N114" s="34"/>
      <c r="O114" s="25"/>
      <c r="P114" s="3"/>
      <c r="Q114" s="54"/>
      <c r="R114" s="23"/>
      <c r="S114" s="3"/>
      <c r="T114" s="34"/>
      <c r="U114" s="23"/>
      <c r="V114" s="3"/>
      <c r="W114" s="12"/>
      <c r="X114" s="23"/>
      <c r="Y114" s="3"/>
      <c r="Z114" s="34"/>
      <c r="AA114" s="23"/>
      <c r="AB114" s="3"/>
      <c r="AC114" s="12"/>
      <c r="AD114" s="23"/>
      <c r="AE114" s="3"/>
      <c r="AF114" s="12"/>
    </row>
    <row r="115" spans="1:32" ht="13.5" thickBot="1">
      <c r="A115">
        <v>114</v>
      </c>
      <c r="B115" s="31" t="s">
        <v>176</v>
      </c>
      <c r="C115" s="23"/>
      <c r="D115" s="34"/>
      <c r="E115" s="42"/>
      <c r="F115" s="23" t="s">
        <v>54</v>
      </c>
      <c r="G115" s="3" t="s">
        <v>132</v>
      </c>
      <c r="H115" s="34" t="s">
        <v>128</v>
      </c>
      <c r="I115" s="23"/>
      <c r="J115" s="3"/>
      <c r="K115" s="34"/>
      <c r="L115" s="51" t="s">
        <v>54</v>
      </c>
      <c r="M115" s="50" t="s">
        <v>59</v>
      </c>
      <c r="N115" s="34" t="s">
        <v>58</v>
      </c>
      <c r="O115" s="25"/>
      <c r="P115" s="3"/>
      <c r="Q115" s="54"/>
      <c r="R115" s="23"/>
      <c r="S115" s="3"/>
      <c r="T115" s="34"/>
      <c r="U115" s="23"/>
      <c r="V115" s="3"/>
      <c r="W115" s="12"/>
      <c r="X115" s="23"/>
      <c r="Y115" s="3"/>
      <c r="Z115" s="34"/>
      <c r="AA115" s="23"/>
      <c r="AB115" s="3"/>
      <c r="AC115" s="12"/>
      <c r="AD115" s="23"/>
      <c r="AE115" s="3"/>
      <c r="AF115" s="12"/>
    </row>
    <row r="116" spans="1:32" ht="13.5" thickBot="1">
      <c r="A116">
        <v>115</v>
      </c>
      <c r="B116" s="31" t="s">
        <v>211</v>
      </c>
      <c r="C116" s="23"/>
      <c r="D116" s="34"/>
      <c r="E116" s="42"/>
      <c r="F116" s="23"/>
      <c r="G116" s="3"/>
      <c r="H116" s="34"/>
      <c r="I116" s="23"/>
      <c r="J116" s="3"/>
      <c r="K116" s="34"/>
      <c r="L116" s="51"/>
      <c r="M116" s="50"/>
      <c r="N116" s="34"/>
      <c r="O116" s="25" t="s">
        <v>54</v>
      </c>
      <c r="P116" s="3" t="s">
        <v>205</v>
      </c>
      <c r="Q116" s="31" t="s">
        <v>211</v>
      </c>
      <c r="R116" s="23"/>
      <c r="S116" s="3"/>
      <c r="T116" s="34"/>
      <c r="U116" s="23"/>
      <c r="V116" s="3"/>
      <c r="W116" s="12"/>
      <c r="X116" s="23"/>
      <c r="Y116" s="3"/>
      <c r="Z116" s="34"/>
      <c r="AA116" s="23"/>
      <c r="AB116" s="3"/>
      <c r="AC116" s="12"/>
      <c r="AD116" s="23"/>
      <c r="AE116" s="3"/>
      <c r="AF116" s="12"/>
    </row>
    <row r="117" spans="1:32" ht="13.5" thickBot="1">
      <c r="A117">
        <v>116</v>
      </c>
      <c r="B117" s="31" t="s">
        <v>212</v>
      </c>
      <c r="C117" s="23"/>
      <c r="D117" s="34"/>
      <c r="E117" s="42"/>
      <c r="F117" s="23"/>
      <c r="G117" s="3"/>
      <c r="H117" s="34"/>
      <c r="I117" s="23"/>
      <c r="J117" s="3"/>
      <c r="K117" s="34"/>
      <c r="L117" s="51"/>
      <c r="M117" s="50"/>
      <c r="N117" s="34"/>
      <c r="O117" s="25" t="s">
        <v>54</v>
      </c>
      <c r="P117" s="3" t="s">
        <v>205</v>
      </c>
      <c r="Q117" s="31" t="s">
        <v>211</v>
      </c>
      <c r="R117" s="23"/>
      <c r="S117" s="3"/>
      <c r="T117" s="34"/>
      <c r="U117" s="23"/>
      <c r="V117" s="3"/>
      <c r="W117" s="12"/>
      <c r="X117" s="23"/>
      <c r="Y117" s="3"/>
      <c r="Z117" s="34"/>
      <c r="AA117" s="23"/>
      <c r="AB117" s="3"/>
      <c r="AC117" s="12"/>
      <c r="AD117" s="23"/>
      <c r="AE117" s="3"/>
      <c r="AF117" s="12"/>
    </row>
    <row r="118" spans="1:32" ht="13.5" thickBot="1">
      <c r="A118">
        <v>117</v>
      </c>
      <c r="B118" s="31" t="s">
        <v>213</v>
      </c>
      <c r="C118" s="23"/>
      <c r="D118" s="34"/>
      <c r="E118" s="42"/>
      <c r="F118" s="23"/>
      <c r="G118" s="3"/>
      <c r="H118" s="34"/>
      <c r="I118" s="23"/>
      <c r="J118" s="3"/>
      <c r="K118" s="34"/>
      <c r="L118" s="51"/>
      <c r="M118" s="50"/>
      <c r="N118" s="34"/>
      <c r="O118" s="25" t="s">
        <v>54</v>
      </c>
      <c r="P118" s="3" t="s">
        <v>205</v>
      </c>
      <c r="Q118" s="31" t="s">
        <v>211</v>
      </c>
      <c r="R118" s="23"/>
      <c r="S118" s="3"/>
      <c r="T118" s="34"/>
      <c r="U118" s="23"/>
      <c r="V118" s="3"/>
      <c r="W118" s="12"/>
      <c r="X118" s="23"/>
      <c r="Y118" s="3"/>
      <c r="Z118" s="34"/>
      <c r="AA118" s="23"/>
      <c r="AB118" s="3"/>
      <c r="AC118" s="12"/>
      <c r="AD118" s="23"/>
      <c r="AE118" s="3"/>
      <c r="AF118" s="12"/>
    </row>
    <row r="119" spans="1:32" ht="13.5" thickBot="1">
      <c r="A119">
        <v>118</v>
      </c>
      <c r="B119" s="31" t="s">
        <v>214</v>
      </c>
      <c r="C119" s="23"/>
      <c r="D119" s="34"/>
      <c r="E119" s="42"/>
      <c r="F119" s="23"/>
      <c r="G119" s="3"/>
      <c r="H119" s="34"/>
      <c r="I119" s="23"/>
      <c r="J119" s="3"/>
      <c r="K119" s="34"/>
      <c r="L119" s="51"/>
      <c r="M119" s="50"/>
      <c r="N119" s="34"/>
      <c r="O119" s="25"/>
      <c r="P119" s="3"/>
      <c r="Q119" s="54"/>
      <c r="R119" s="23"/>
      <c r="S119" s="3"/>
      <c r="T119" s="34"/>
      <c r="U119" s="23"/>
      <c r="V119" s="3"/>
      <c r="W119" s="12"/>
      <c r="X119" s="23" t="s">
        <v>54</v>
      </c>
      <c r="Y119" s="3" t="s">
        <v>215</v>
      </c>
      <c r="Z119" s="31" t="s">
        <v>214</v>
      </c>
      <c r="AA119" s="23"/>
      <c r="AB119" s="3"/>
      <c r="AC119" s="12"/>
      <c r="AD119" s="23"/>
      <c r="AE119" s="3"/>
      <c r="AF119" s="12"/>
    </row>
    <row r="120" spans="1:32" ht="13.5" thickBot="1">
      <c r="A120">
        <v>119</v>
      </c>
      <c r="B120" s="31" t="s">
        <v>216</v>
      </c>
      <c r="C120" s="23"/>
      <c r="D120" s="34"/>
      <c r="E120" s="42"/>
      <c r="F120" s="23"/>
      <c r="G120" s="3"/>
      <c r="H120" s="34"/>
      <c r="I120" s="23"/>
      <c r="J120" s="3"/>
      <c r="K120" s="34"/>
      <c r="L120" s="51"/>
      <c r="M120" s="50"/>
      <c r="N120" s="34"/>
      <c r="O120" s="25"/>
      <c r="P120" s="3"/>
      <c r="Q120" s="54"/>
      <c r="R120" s="23"/>
      <c r="S120" s="3"/>
      <c r="T120" s="34"/>
      <c r="U120" s="23"/>
      <c r="V120" s="3"/>
      <c r="W120" s="12"/>
      <c r="X120" s="23" t="s">
        <v>54</v>
      </c>
      <c r="Y120" s="3" t="s">
        <v>215</v>
      </c>
      <c r="Z120" s="31" t="s">
        <v>214</v>
      </c>
      <c r="AA120" s="23"/>
      <c r="AB120" s="3"/>
      <c r="AC120" s="12"/>
      <c r="AD120" s="23"/>
      <c r="AE120" s="3"/>
      <c r="AF120" s="12"/>
    </row>
    <row r="121" spans="1:32" ht="13.5" thickBot="1">
      <c r="A121">
        <v>120</v>
      </c>
      <c r="B121" s="31" t="s">
        <v>224</v>
      </c>
      <c r="C121" s="23"/>
      <c r="D121" s="34"/>
      <c r="E121" s="42"/>
      <c r="F121" s="23" t="s">
        <v>54</v>
      </c>
      <c r="G121" s="3" t="s">
        <v>141</v>
      </c>
      <c r="H121" s="34" t="s">
        <v>136</v>
      </c>
      <c r="I121" s="23"/>
      <c r="J121" s="3"/>
      <c r="K121" s="34"/>
      <c r="L121" s="51"/>
      <c r="M121" s="50"/>
      <c r="N121" s="34"/>
      <c r="O121" s="25"/>
      <c r="P121" s="3"/>
      <c r="Q121" s="54"/>
      <c r="R121" s="23"/>
      <c r="S121" s="3"/>
      <c r="T121" s="34"/>
      <c r="U121" s="23"/>
      <c r="V121" s="3"/>
      <c r="W121" s="12"/>
      <c r="X121" s="23"/>
      <c r="Y121" s="3"/>
      <c r="Z121" s="34"/>
      <c r="AA121" s="23"/>
      <c r="AB121" s="3"/>
      <c r="AC121" s="12"/>
      <c r="AD121" s="23"/>
      <c r="AE121" s="3"/>
      <c r="AF121" s="12"/>
    </row>
    <row r="122" spans="1:32" ht="13.5" thickBot="1">
      <c r="A122">
        <v>121</v>
      </c>
      <c r="B122" s="31" t="s">
        <v>165</v>
      </c>
      <c r="C122" s="23" t="s">
        <v>54</v>
      </c>
      <c r="D122" s="34" t="s">
        <v>99</v>
      </c>
      <c r="E122" s="42" t="s">
        <v>98</v>
      </c>
      <c r="F122" s="23"/>
      <c r="G122" s="3"/>
      <c r="H122" s="34"/>
      <c r="I122" s="23"/>
      <c r="J122" s="3"/>
      <c r="K122" s="34"/>
      <c r="L122" s="51"/>
      <c r="M122" s="50"/>
      <c r="N122" s="34"/>
      <c r="O122" s="25"/>
      <c r="P122" s="3"/>
      <c r="Q122" s="54"/>
      <c r="R122" s="23"/>
      <c r="S122" s="3"/>
      <c r="T122" s="34"/>
      <c r="U122" s="23"/>
      <c r="V122" s="3"/>
      <c r="W122" s="12"/>
      <c r="X122" s="23"/>
      <c r="Y122" s="3"/>
      <c r="Z122" s="34"/>
      <c r="AA122" s="23"/>
      <c r="AB122" s="3"/>
      <c r="AC122" s="12"/>
      <c r="AD122" s="23"/>
      <c r="AE122" s="3"/>
      <c r="AF122" s="12"/>
    </row>
    <row r="123" spans="1:32" ht="13.5" thickBot="1">
      <c r="A123">
        <v>122</v>
      </c>
      <c r="B123" s="31" t="s">
        <v>224</v>
      </c>
      <c r="C123" s="23"/>
      <c r="D123" s="34"/>
      <c r="E123" s="42"/>
      <c r="F123" s="23" t="s">
        <v>54</v>
      </c>
      <c r="G123" s="3" t="s">
        <v>73</v>
      </c>
      <c r="H123" s="34" t="s">
        <v>70</v>
      </c>
      <c r="I123" s="23"/>
      <c r="J123" s="3"/>
      <c r="K123" s="34"/>
      <c r="L123" s="51"/>
      <c r="M123" s="50"/>
      <c r="N123" s="34"/>
      <c r="O123" s="25"/>
      <c r="P123" s="3"/>
      <c r="Q123" s="54"/>
      <c r="R123" s="23"/>
      <c r="S123" s="3"/>
      <c r="T123" s="34"/>
      <c r="U123" s="23"/>
      <c r="V123" s="3"/>
      <c r="W123" s="12"/>
      <c r="X123" s="23"/>
      <c r="Y123" s="3"/>
      <c r="Z123" s="34"/>
      <c r="AA123" s="23"/>
      <c r="AB123" s="3"/>
      <c r="AC123" s="12"/>
      <c r="AD123" s="23"/>
      <c r="AE123" s="3"/>
      <c r="AF123" s="12"/>
    </row>
    <row r="124" spans="1:32" ht="13.5" thickBot="1">
      <c r="A124">
        <v>123</v>
      </c>
      <c r="B124" s="31" t="s">
        <v>225</v>
      </c>
      <c r="C124" s="23" t="s">
        <v>54</v>
      </c>
      <c r="D124" s="34" t="s">
        <v>107</v>
      </c>
      <c r="E124" s="42" t="s">
        <v>106</v>
      </c>
      <c r="F124" s="23"/>
      <c r="G124" s="3"/>
      <c r="H124" s="34"/>
      <c r="I124" s="23"/>
      <c r="J124" s="3"/>
      <c r="K124" s="34"/>
      <c r="L124" s="51"/>
      <c r="M124" s="50"/>
      <c r="N124" s="34"/>
      <c r="O124" s="25"/>
      <c r="P124" s="3"/>
      <c r="Q124" s="54"/>
      <c r="R124" s="23"/>
      <c r="S124" s="3"/>
      <c r="T124" s="34"/>
      <c r="U124" s="23"/>
      <c r="V124" s="3"/>
      <c r="W124" s="12"/>
      <c r="X124" s="23"/>
      <c r="Y124" s="3"/>
      <c r="Z124" s="34"/>
      <c r="AA124" s="23"/>
      <c r="AB124" s="3"/>
      <c r="AC124" s="12"/>
      <c r="AD124" s="23"/>
      <c r="AE124" s="3"/>
      <c r="AF124" s="12"/>
    </row>
    <row r="125" spans="1:32" ht="13.5" thickBot="1">
      <c r="A125">
        <v>124</v>
      </c>
      <c r="B125" s="31" t="s">
        <v>226</v>
      </c>
      <c r="C125" s="23" t="s">
        <v>54</v>
      </c>
      <c r="D125" s="34" t="s">
        <v>182</v>
      </c>
      <c r="E125" s="42" t="s">
        <v>181</v>
      </c>
      <c r="F125" s="23"/>
      <c r="G125" s="3"/>
      <c r="H125" s="34"/>
      <c r="I125" s="23"/>
      <c r="J125" s="3"/>
      <c r="K125" s="34"/>
      <c r="L125" s="51"/>
      <c r="M125" s="50"/>
      <c r="N125" s="34"/>
      <c r="O125" s="25"/>
      <c r="P125" s="3"/>
      <c r="Q125" s="54"/>
      <c r="R125" s="23"/>
      <c r="S125" s="3"/>
      <c r="T125" s="34"/>
      <c r="U125" s="23"/>
      <c r="V125" s="3"/>
      <c r="W125" s="12"/>
      <c r="X125" s="23"/>
      <c r="Y125" s="3"/>
      <c r="Z125" s="34"/>
      <c r="AA125" s="23"/>
      <c r="AB125" s="3"/>
      <c r="AC125" s="12"/>
      <c r="AD125" s="23"/>
      <c r="AE125" s="3"/>
      <c r="AF125" s="12"/>
    </row>
    <row r="126" spans="1:32" ht="13.5" thickBot="1">
      <c r="A126">
        <v>125</v>
      </c>
      <c r="B126" s="31"/>
      <c r="C126" s="23"/>
      <c r="D126" s="34"/>
      <c r="E126" s="42"/>
      <c r="F126" s="23"/>
      <c r="G126" s="3"/>
      <c r="H126" s="34"/>
      <c r="I126" s="23"/>
      <c r="J126" s="3"/>
      <c r="K126" s="34"/>
      <c r="L126" s="51"/>
      <c r="M126" s="50"/>
      <c r="N126" s="34"/>
      <c r="O126" s="25"/>
      <c r="P126" s="3"/>
      <c r="Q126" s="54"/>
      <c r="R126" s="23"/>
      <c r="S126" s="3"/>
      <c r="T126" s="34"/>
      <c r="U126" s="23"/>
      <c r="V126" s="3"/>
      <c r="W126" s="12"/>
      <c r="X126" s="23"/>
      <c r="Y126" s="3"/>
      <c r="Z126" s="34"/>
      <c r="AA126" s="23"/>
      <c r="AB126" s="3"/>
      <c r="AC126" s="12"/>
      <c r="AD126" s="23"/>
      <c r="AE126" s="3"/>
      <c r="AF126" s="12"/>
    </row>
    <row r="127" spans="1:32" ht="13.5" thickBot="1">
      <c r="A127">
        <v>126</v>
      </c>
      <c r="B127" s="31"/>
      <c r="C127" s="23"/>
      <c r="D127" s="34"/>
      <c r="E127" s="42"/>
      <c r="F127" s="23"/>
      <c r="G127" s="3"/>
      <c r="H127" s="34"/>
      <c r="I127" s="23"/>
      <c r="J127" s="3"/>
      <c r="K127" s="34"/>
      <c r="L127" s="51"/>
      <c r="M127" s="50"/>
      <c r="N127" s="34"/>
      <c r="O127" s="25"/>
      <c r="P127" s="3"/>
      <c r="Q127" s="54"/>
      <c r="R127" s="23"/>
      <c r="S127" s="3"/>
      <c r="T127" s="34"/>
      <c r="U127" s="23"/>
      <c r="V127" s="3"/>
      <c r="W127" s="12"/>
      <c r="X127" s="23"/>
      <c r="Y127" s="3"/>
      <c r="Z127" s="34"/>
      <c r="AA127" s="23"/>
      <c r="AB127" s="3"/>
      <c r="AC127" s="12"/>
      <c r="AD127" s="23"/>
      <c r="AE127" s="3"/>
      <c r="AF127" s="12"/>
    </row>
    <row r="128" spans="1:32" ht="13.5" thickBot="1">
      <c r="A128">
        <v>127</v>
      </c>
      <c r="B128" s="31"/>
      <c r="C128" s="23"/>
      <c r="D128" s="34"/>
      <c r="E128" s="42"/>
      <c r="F128" s="23"/>
      <c r="G128" s="3"/>
      <c r="H128" s="34"/>
      <c r="I128" s="23"/>
      <c r="J128" s="3"/>
      <c r="K128" s="34"/>
      <c r="L128" s="51"/>
      <c r="M128" s="50"/>
      <c r="N128" s="34"/>
      <c r="O128" s="25"/>
      <c r="P128" s="3"/>
      <c r="Q128" s="54"/>
      <c r="R128" s="23"/>
      <c r="S128" s="3"/>
      <c r="T128" s="34"/>
      <c r="U128" s="23"/>
      <c r="V128" s="3"/>
      <c r="W128" s="12"/>
      <c r="X128" s="23"/>
      <c r="Y128" s="3"/>
      <c r="Z128" s="34"/>
      <c r="AA128" s="23"/>
      <c r="AB128" s="3"/>
      <c r="AC128" s="12"/>
      <c r="AD128" s="23"/>
      <c r="AE128" s="3"/>
      <c r="AF128" s="12"/>
    </row>
    <row r="129" spans="1:32" ht="13.5" thickBot="1">
      <c r="A129">
        <v>128</v>
      </c>
      <c r="B129" s="31"/>
      <c r="C129" s="23"/>
      <c r="D129" s="34"/>
      <c r="E129" s="42"/>
      <c r="F129" s="23"/>
      <c r="G129" s="3"/>
      <c r="H129" s="34"/>
      <c r="I129" s="23"/>
      <c r="J129" s="3"/>
      <c r="K129" s="34"/>
      <c r="L129" s="51"/>
      <c r="M129" s="50"/>
      <c r="N129" s="34"/>
      <c r="O129" s="25"/>
      <c r="P129" s="3"/>
      <c r="Q129" s="54"/>
      <c r="R129" s="23"/>
      <c r="S129" s="3"/>
      <c r="T129" s="34"/>
      <c r="U129" s="23"/>
      <c r="V129" s="3"/>
      <c r="W129" s="12"/>
      <c r="X129" s="23"/>
      <c r="Y129" s="3"/>
      <c r="Z129" s="34"/>
      <c r="AA129" s="23"/>
      <c r="AB129" s="3"/>
      <c r="AC129" s="12"/>
      <c r="AD129" s="23"/>
      <c r="AE129" s="3"/>
      <c r="AF129" s="12"/>
    </row>
    <row r="130" spans="1:32" ht="13.5" thickBot="1">
      <c r="A130">
        <v>129</v>
      </c>
      <c r="B130" s="31"/>
      <c r="C130" s="23"/>
      <c r="D130" s="34"/>
      <c r="E130" s="42"/>
      <c r="F130" s="23"/>
      <c r="G130" s="3"/>
      <c r="H130" s="34"/>
      <c r="I130" s="23"/>
      <c r="J130" s="3"/>
      <c r="K130" s="34"/>
      <c r="L130" s="51"/>
      <c r="M130" s="50"/>
      <c r="N130" s="34"/>
      <c r="O130" s="25"/>
      <c r="P130" s="3"/>
      <c r="Q130" s="54"/>
      <c r="R130" s="23"/>
      <c r="S130" s="3"/>
      <c r="T130" s="34"/>
      <c r="U130" s="23"/>
      <c r="V130" s="3"/>
      <c r="W130" s="12"/>
      <c r="X130" s="23"/>
      <c r="Y130" s="3"/>
      <c r="Z130" s="34"/>
      <c r="AA130" s="23"/>
      <c r="AB130" s="3"/>
      <c r="AC130" s="12"/>
      <c r="AD130" s="23"/>
      <c r="AE130" s="3"/>
      <c r="AF130" s="12"/>
    </row>
    <row r="131" spans="2:32" ht="13.5" thickBot="1">
      <c r="B131" s="31"/>
      <c r="C131" s="23"/>
      <c r="D131" s="34"/>
      <c r="E131" s="42"/>
      <c r="F131" s="23"/>
      <c r="G131" s="3"/>
      <c r="H131" s="34"/>
      <c r="I131" s="23"/>
      <c r="J131" s="3"/>
      <c r="K131" s="34"/>
      <c r="L131" s="51"/>
      <c r="M131" s="50"/>
      <c r="N131" s="34"/>
      <c r="O131" s="25"/>
      <c r="P131" s="3"/>
      <c r="Q131" s="54"/>
      <c r="R131" s="23"/>
      <c r="S131" s="3"/>
      <c r="T131" s="34"/>
      <c r="U131" s="23"/>
      <c r="V131" s="3"/>
      <c r="W131" s="12"/>
      <c r="X131" s="23"/>
      <c r="Y131" s="3"/>
      <c r="Z131" s="34"/>
      <c r="AA131" s="23"/>
      <c r="AB131" s="3"/>
      <c r="AC131" s="12"/>
      <c r="AD131" s="23"/>
      <c r="AE131" s="3"/>
      <c r="AF131" s="12"/>
    </row>
    <row r="132" spans="2:32" ht="13.5" thickBot="1">
      <c r="B132" s="31"/>
      <c r="C132" s="23"/>
      <c r="D132" s="34"/>
      <c r="E132" s="42"/>
      <c r="F132" s="23"/>
      <c r="G132" s="3"/>
      <c r="H132" s="34"/>
      <c r="I132" s="23"/>
      <c r="J132" s="3"/>
      <c r="K132" s="34"/>
      <c r="L132" s="51"/>
      <c r="M132" s="50"/>
      <c r="N132" s="34"/>
      <c r="O132" s="25"/>
      <c r="P132" s="3"/>
      <c r="Q132" s="54"/>
      <c r="R132" s="23"/>
      <c r="S132" s="3"/>
      <c r="T132" s="34"/>
      <c r="U132" s="23"/>
      <c r="V132" s="3"/>
      <c r="W132" s="12"/>
      <c r="X132" s="23"/>
      <c r="Y132" s="3"/>
      <c r="Z132" s="34"/>
      <c r="AA132" s="23"/>
      <c r="AB132" s="3"/>
      <c r="AC132" s="12"/>
      <c r="AD132" s="23"/>
      <c r="AE132" s="3"/>
      <c r="AF132" s="12"/>
    </row>
    <row r="133" spans="2:32" ht="13.5" thickBot="1">
      <c r="B133" s="31"/>
      <c r="C133" s="23"/>
      <c r="D133" s="34"/>
      <c r="E133" s="42"/>
      <c r="F133" s="23"/>
      <c r="G133" s="3"/>
      <c r="H133" s="34"/>
      <c r="I133" s="23"/>
      <c r="J133" s="3"/>
      <c r="K133" s="34"/>
      <c r="L133" s="51"/>
      <c r="M133" s="50"/>
      <c r="N133" s="34"/>
      <c r="O133" s="25"/>
      <c r="P133" s="3"/>
      <c r="Q133" s="54"/>
      <c r="R133" s="23"/>
      <c r="S133" s="3"/>
      <c r="T133" s="34"/>
      <c r="U133" s="23"/>
      <c r="V133" s="3"/>
      <c r="W133" s="12"/>
      <c r="X133" s="23"/>
      <c r="Y133" s="3"/>
      <c r="Z133" s="34"/>
      <c r="AA133" s="23"/>
      <c r="AB133" s="3"/>
      <c r="AC133" s="12"/>
      <c r="AD133" s="23"/>
      <c r="AE133" s="3"/>
      <c r="AF133" s="12"/>
    </row>
    <row r="134" spans="2:32" ht="13.5" thickBot="1">
      <c r="B134" s="31"/>
      <c r="C134" s="23"/>
      <c r="D134" s="34"/>
      <c r="E134" s="42"/>
      <c r="F134" s="23"/>
      <c r="G134" s="3"/>
      <c r="H134" s="34"/>
      <c r="I134" s="23"/>
      <c r="J134" s="3"/>
      <c r="K134" s="34"/>
      <c r="L134" s="51"/>
      <c r="M134" s="50"/>
      <c r="N134" s="34"/>
      <c r="O134" s="25"/>
      <c r="P134" s="3"/>
      <c r="Q134" s="54"/>
      <c r="R134" s="23"/>
      <c r="S134" s="3"/>
      <c r="T134" s="34"/>
      <c r="U134" s="23"/>
      <c r="V134" s="3"/>
      <c r="W134" s="12"/>
      <c r="X134" s="23"/>
      <c r="Y134" s="3"/>
      <c r="Z134" s="34"/>
      <c r="AA134" s="23"/>
      <c r="AB134" s="3"/>
      <c r="AC134" s="12"/>
      <c r="AD134" s="23"/>
      <c r="AE134" s="3"/>
      <c r="AF134" s="12"/>
    </row>
    <row r="135" spans="2:32" ht="13.5" thickBot="1">
      <c r="B135" s="31"/>
      <c r="C135" s="23"/>
      <c r="D135" s="34"/>
      <c r="E135" s="42"/>
      <c r="F135" s="23"/>
      <c r="G135" s="3"/>
      <c r="H135" s="34"/>
      <c r="I135" s="23"/>
      <c r="J135" s="3"/>
      <c r="K135" s="34"/>
      <c r="L135" s="51"/>
      <c r="M135" s="50"/>
      <c r="N135" s="34"/>
      <c r="O135" s="25"/>
      <c r="P135" s="3"/>
      <c r="Q135" s="54"/>
      <c r="R135" s="23"/>
      <c r="S135" s="3"/>
      <c r="T135" s="34"/>
      <c r="U135" s="23"/>
      <c r="V135" s="3"/>
      <c r="W135" s="12"/>
      <c r="X135" s="23"/>
      <c r="Y135" s="3"/>
      <c r="Z135" s="34"/>
      <c r="AA135" s="23"/>
      <c r="AB135" s="3"/>
      <c r="AC135" s="12"/>
      <c r="AD135" s="23"/>
      <c r="AE135" s="3"/>
      <c r="AF135" s="12"/>
    </row>
    <row r="136" spans="2:32" ht="13.5" thickBot="1">
      <c r="B136" s="31"/>
      <c r="C136" s="23"/>
      <c r="D136" s="34"/>
      <c r="E136" s="42"/>
      <c r="F136" s="23"/>
      <c r="G136" s="3"/>
      <c r="H136" s="34"/>
      <c r="I136" s="23"/>
      <c r="J136" s="3"/>
      <c r="K136" s="34"/>
      <c r="L136" s="51"/>
      <c r="M136" s="50"/>
      <c r="N136" s="34"/>
      <c r="O136" s="25"/>
      <c r="P136" s="3"/>
      <c r="Q136" s="54"/>
      <c r="R136" s="23"/>
      <c r="S136" s="3"/>
      <c r="T136" s="34"/>
      <c r="U136" s="23"/>
      <c r="V136" s="3"/>
      <c r="W136" s="12"/>
      <c r="X136" s="23"/>
      <c r="Y136" s="3"/>
      <c r="Z136" s="34"/>
      <c r="AA136" s="23"/>
      <c r="AB136" s="3"/>
      <c r="AC136" s="12"/>
      <c r="AD136" s="23"/>
      <c r="AE136" s="3"/>
      <c r="AF136" s="12"/>
    </row>
    <row r="137" spans="2:32" ht="13.5" thickBot="1">
      <c r="B137" s="31"/>
      <c r="C137" s="23"/>
      <c r="D137" s="34"/>
      <c r="E137" s="42"/>
      <c r="F137" s="23"/>
      <c r="G137" s="3"/>
      <c r="H137" s="34"/>
      <c r="I137" s="23"/>
      <c r="J137" s="3"/>
      <c r="K137" s="34"/>
      <c r="L137" s="51"/>
      <c r="M137" s="50"/>
      <c r="N137" s="34"/>
      <c r="O137" s="25"/>
      <c r="P137" s="3"/>
      <c r="Q137" s="54"/>
      <c r="R137" s="23"/>
      <c r="S137" s="3"/>
      <c r="T137" s="34"/>
      <c r="U137" s="23"/>
      <c r="V137" s="3"/>
      <c r="W137" s="12"/>
      <c r="X137" s="23"/>
      <c r="Y137" s="3"/>
      <c r="Z137" s="34"/>
      <c r="AA137" s="23"/>
      <c r="AB137" s="3"/>
      <c r="AC137" s="12"/>
      <c r="AD137" s="23"/>
      <c r="AE137" s="3"/>
      <c r="AF137" s="12"/>
    </row>
    <row r="138" spans="2:32" ht="13.5" thickBot="1">
      <c r="B138" s="31"/>
      <c r="C138" s="23"/>
      <c r="D138" s="34"/>
      <c r="E138" s="42"/>
      <c r="F138" s="23"/>
      <c r="G138" s="3"/>
      <c r="H138" s="34"/>
      <c r="I138" s="23"/>
      <c r="J138" s="3"/>
      <c r="K138" s="34"/>
      <c r="L138" s="51"/>
      <c r="M138" s="50"/>
      <c r="N138" s="34"/>
      <c r="O138" s="25"/>
      <c r="P138" s="3"/>
      <c r="Q138" s="54"/>
      <c r="R138" s="23"/>
      <c r="S138" s="3"/>
      <c r="T138" s="34"/>
      <c r="U138" s="23"/>
      <c r="V138" s="3"/>
      <c r="W138" s="12"/>
      <c r="X138" s="23"/>
      <c r="Y138" s="3"/>
      <c r="Z138" s="34"/>
      <c r="AA138" s="23"/>
      <c r="AB138" s="3"/>
      <c r="AC138" s="12"/>
      <c r="AD138" s="23"/>
      <c r="AE138" s="3"/>
      <c r="AF138" s="12"/>
    </row>
    <row r="139" spans="2:32" ht="13.5" thickBot="1">
      <c r="B139" s="31"/>
      <c r="C139" s="23"/>
      <c r="D139" s="34"/>
      <c r="E139" s="42"/>
      <c r="F139" s="23"/>
      <c r="G139" s="3"/>
      <c r="H139" s="34"/>
      <c r="I139" s="23"/>
      <c r="J139" s="3"/>
      <c r="K139" s="34"/>
      <c r="L139" s="51"/>
      <c r="M139" s="50"/>
      <c r="N139" s="34"/>
      <c r="O139" s="25"/>
      <c r="P139" s="3"/>
      <c r="Q139" s="54"/>
      <c r="R139" s="23"/>
      <c r="S139" s="3"/>
      <c r="T139" s="34"/>
      <c r="U139" s="23"/>
      <c r="V139" s="3"/>
      <c r="W139" s="12"/>
      <c r="X139" s="23"/>
      <c r="Y139" s="3"/>
      <c r="Z139" s="34"/>
      <c r="AA139" s="23"/>
      <c r="AB139" s="3"/>
      <c r="AC139" s="12"/>
      <c r="AD139" s="23"/>
      <c r="AE139" s="3"/>
      <c r="AF139" s="12"/>
    </row>
    <row r="140" spans="2:32" ht="13.5" thickBot="1">
      <c r="B140" s="31"/>
      <c r="C140" s="23"/>
      <c r="D140" s="34"/>
      <c r="E140" s="42"/>
      <c r="F140" s="23"/>
      <c r="G140" s="3"/>
      <c r="H140" s="34"/>
      <c r="I140" s="23"/>
      <c r="J140" s="3"/>
      <c r="K140" s="34"/>
      <c r="L140" s="51"/>
      <c r="M140" s="50"/>
      <c r="N140" s="34"/>
      <c r="O140" s="25"/>
      <c r="P140" s="3"/>
      <c r="Q140" s="54"/>
      <c r="R140" s="23"/>
      <c r="S140" s="3"/>
      <c r="T140" s="34"/>
      <c r="U140" s="23"/>
      <c r="V140" s="3"/>
      <c r="W140" s="12"/>
      <c r="X140" s="23"/>
      <c r="Y140" s="3"/>
      <c r="Z140" s="34"/>
      <c r="AA140" s="23"/>
      <c r="AB140" s="3"/>
      <c r="AC140" s="12"/>
      <c r="AD140" s="23"/>
      <c r="AE140" s="3"/>
      <c r="AF140" s="12"/>
    </row>
    <row r="141" spans="2:32" ht="13.5" thickBot="1">
      <c r="B141" s="31"/>
      <c r="C141" s="23"/>
      <c r="D141" s="34"/>
      <c r="E141" s="42"/>
      <c r="F141" s="23"/>
      <c r="G141" s="3"/>
      <c r="H141" s="34"/>
      <c r="I141" s="23"/>
      <c r="J141" s="3"/>
      <c r="K141" s="34"/>
      <c r="L141" s="51"/>
      <c r="M141" s="50"/>
      <c r="N141" s="34"/>
      <c r="O141" s="25"/>
      <c r="P141" s="3"/>
      <c r="Q141" s="54"/>
      <c r="R141" s="23"/>
      <c r="S141" s="3"/>
      <c r="T141" s="34"/>
      <c r="U141" s="23"/>
      <c r="V141" s="3"/>
      <c r="W141" s="12"/>
      <c r="X141" s="23"/>
      <c r="Y141" s="3"/>
      <c r="Z141" s="34"/>
      <c r="AA141" s="23"/>
      <c r="AB141" s="3"/>
      <c r="AC141" s="12"/>
      <c r="AD141" s="23"/>
      <c r="AE141" s="3"/>
      <c r="AF141" s="12"/>
    </row>
    <row r="142" spans="2:32" ht="13.5" thickBot="1">
      <c r="B142" s="31"/>
      <c r="C142" s="23"/>
      <c r="D142" s="34"/>
      <c r="E142" s="42"/>
      <c r="F142" s="23"/>
      <c r="G142" s="3"/>
      <c r="H142" s="34"/>
      <c r="I142" s="23"/>
      <c r="J142" s="3"/>
      <c r="K142" s="34"/>
      <c r="L142" s="51"/>
      <c r="M142" s="50"/>
      <c r="N142" s="34"/>
      <c r="O142" s="25"/>
      <c r="P142" s="3"/>
      <c r="Q142" s="54"/>
      <c r="R142" s="23"/>
      <c r="S142" s="3"/>
      <c r="T142" s="34"/>
      <c r="U142" s="23"/>
      <c r="V142" s="3"/>
      <c r="W142" s="12"/>
      <c r="X142" s="23"/>
      <c r="Y142" s="3"/>
      <c r="Z142" s="34"/>
      <c r="AA142" s="23"/>
      <c r="AB142" s="3"/>
      <c r="AC142" s="12"/>
      <c r="AD142" s="23"/>
      <c r="AE142" s="3"/>
      <c r="AF142" s="12"/>
    </row>
    <row r="143" spans="2:32" ht="13.5" thickBot="1">
      <c r="B143" s="31"/>
      <c r="C143" s="23"/>
      <c r="D143" s="34"/>
      <c r="E143" s="42"/>
      <c r="F143" s="23"/>
      <c r="G143" s="3"/>
      <c r="H143" s="34"/>
      <c r="I143" s="23"/>
      <c r="J143" s="3"/>
      <c r="K143" s="34"/>
      <c r="L143" s="51"/>
      <c r="M143" s="50"/>
      <c r="N143" s="34"/>
      <c r="O143" s="25"/>
      <c r="P143" s="3"/>
      <c r="Q143" s="54"/>
      <c r="R143" s="23"/>
      <c r="S143" s="3"/>
      <c r="T143" s="34"/>
      <c r="U143" s="23"/>
      <c r="V143" s="3"/>
      <c r="W143" s="12"/>
      <c r="X143" s="23"/>
      <c r="Y143" s="3"/>
      <c r="Z143" s="34"/>
      <c r="AA143" s="23"/>
      <c r="AB143" s="3"/>
      <c r="AC143" s="12"/>
      <c r="AD143" s="23"/>
      <c r="AE143" s="3"/>
      <c r="AF143" s="12"/>
    </row>
    <row r="144" spans="2:32" ht="13.5" thickBot="1">
      <c r="B144" s="31"/>
      <c r="C144" s="23"/>
      <c r="D144" s="34"/>
      <c r="E144" s="42"/>
      <c r="F144" s="23"/>
      <c r="G144" s="3"/>
      <c r="H144" s="34"/>
      <c r="I144" s="23"/>
      <c r="J144" s="3"/>
      <c r="K144" s="34"/>
      <c r="L144" s="51"/>
      <c r="M144" s="50"/>
      <c r="N144" s="34"/>
      <c r="O144" s="25"/>
      <c r="P144" s="3"/>
      <c r="Q144" s="54"/>
      <c r="R144" s="23"/>
      <c r="S144" s="3"/>
      <c r="T144" s="34"/>
      <c r="U144" s="23"/>
      <c r="V144" s="3"/>
      <c r="W144" s="12"/>
      <c r="X144" s="23"/>
      <c r="Y144" s="3"/>
      <c r="Z144" s="34"/>
      <c r="AA144" s="23"/>
      <c r="AB144" s="3"/>
      <c r="AC144" s="12"/>
      <c r="AD144" s="23"/>
      <c r="AE144" s="3"/>
      <c r="AF144" s="12"/>
    </row>
    <row r="145" spans="2:32" ht="13.5" thickBot="1">
      <c r="B145" s="31"/>
      <c r="C145" s="23"/>
      <c r="D145" s="34"/>
      <c r="E145" s="42"/>
      <c r="F145" s="23"/>
      <c r="G145" s="3"/>
      <c r="H145" s="34"/>
      <c r="I145" s="23"/>
      <c r="J145" s="3"/>
      <c r="K145" s="34"/>
      <c r="L145" s="51"/>
      <c r="M145" s="50"/>
      <c r="N145" s="34"/>
      <c r="O145" s="25"/>
      <c r="P145" s="3"/>
      <c r="Q145" s="54"/>
      <c r="R145" s="23"/>
      <c r="S145" s="3"/>
      <c r="T145" s="34"/>
      <c r="U145" s="23"/>
      <c r="V145" s="3"/>
      <c r="W145" s="12"/>
      <c r="X145" s="23"/>
      <c r="Y145" s="3"/>
      <c r="Z145" s="34"/>
      <c r="AA145" s="23"/>
      <c r="AB145" s="3"/>
      <c r="AC145" s="12"/>
      <c r="AD145" s="23"/>
      <c r="AE145" s="3"/>
      <c r="AF145" s="12"/>
    </row>
    <row r="146" spans="2:32" ht="13.5" thickBot="1">
      <c r="B146" s="31"/>
      <c r="C146" s="23"/>
      <c r="D146" s="34"/>
      <c r="E146" s="42"/>
      <c r="F146" s="23"/>
      <c r="G146" s="3"/>
      <c r="H146" s="34"/>
      <c r="I146" s="23"/>
      <c r="J146" s="3"/>
      <c r="K146" s="34"/>
      <c r="L146" s="51"/>
      <c r="M146" s="50"/>
      <c r="N146" s="34"/>
      <c r="O146" s="25"/>
      <c r="P146" s="3"/>
      <c r="Q146" s="54"/>
      <c r="R146" s="23"/>
      <c r="S146" s="3"/>
      <c r="T146" s="34"/>
      <c r="U146" s="23"/>
      <c r="V146" s="3"/>
      <c r="W146" s="12"/>
      <c r="X146" s="23"/>
      <c r="Y146" s="3"/>
      <c r="Z146" s="34"/>
      <c r="AA146" s="23"/>
      <c r="AB146" s="3"/>
      <c r="AC146" s="12"/>
      <c r="AD146" s="23"/>
      <c r="AE146" s="3"/>
      <c r="AF146" s="12"/>
    </row>
    <row r="147" spans="2:32" ht="13.5" thickBot="1">
      <c r="B147" s="31"/>
      <c r="C147" s="23"/>
      <c r="D147" s="34"/>
      <c r="E147" s="42"/>
      <c r="F147" s="23"/>
      <c r="G147" s="3"/>
      <c r="H147" s="34"/>
      <c r="I147" s="23"/>
      <c r="J147" s="3"/>
      <c r="K147" s="34"/>
      <c r="L147" s="51"/>
      <c r="M147" s="50"/>
      <c r="N147" s="34"/>
      <c r="O147" s="25"/>
      <c r="P147" s="3"/>
      <c r="Q147" s="54"/>
      <c r="R147" s="23"/>
      <c r="S147" s="3"/>
      <c r="T147" s="34"/>
      <c r="U147" s="23"/>
      <c r="V147" s="3"/>
      <c r="W147" s="12"/>
      <c r="X147" s="23"/>
      <c r="Y147" s="3"/>
      <c r="Z147" s="34"/>
      <c r="AA147" s="23"/>
      <c r="AB147" s="3"/>
      <c r="AC147" s="12"/>
      <c r="AD147" s="23"/>
      <c r="AE147" s="3"/>
      <c r="AF147" s="12"/>
    </row>
    <row r="148" spans="2:32" ht="13.5" thickBot="1">
      <c r="B148" s="31"/>
      <c r="C148" s="23"/>
      <c r="D148" s="34"/>
      <c r="E148" s="42"/>
      <c r="F148" s="23"/>
      <c r="G148" s="3"/>
      <c r="H148" s="34"/>
      <c r="I148" s="23"/>
      <c r="J148" s="3"/>
      <c r="K148" s="34"/>
      <c r="L148" s="51"/>
      <c r="M148" s="50"/>
      <c r="N148" s="34"/>
      <c r="O148" s="25"/>
      <c r="P148" s="3"/>
      <c r="Q148" s="54"/>
      <c r="R148" s="23"/>
      <c r="S148" s="3"/>
      <c r="T148" s="34"/>
      <c r="U148" s="23"/>
      <c r="V148" s="3"/>
      <c r="W148" s="12"/>
      <c r="X148" s="23"/>
      <c r="Y148" s="3"/>
      <c r="Z148" s="34"/>
      <c r="AA148" s="23"/>
      <c r="AB148" s="3"/>
      <c r="AC148" s="12"/>
      <c r="AD148" s="23"/>
      <c r="AE148" s="3"/>
      <c r="AF148" s="12"/>
    </row>
    <row r="149" spans="2:32" ht="13.5" thickBot="1">
      <c r="B149" s="31"/>
      <c r="C149" s="23"/>
      <c r="D149" s="34"/>
      <c r="E149" s="42"/>
      <c r="F149" s="23"/>
      <c r="G149" s="3"/>
      <c r="H149" s="34"/>
      <c r="I149" s="23"/>
      <c r="J149" s="3"/>
      <c r="K149" s="34"/>
      <c r="L149" s="51"/>
      <c r="M149" s="50"/>
      <c r="N149" s="34"/>
      <c r="O149" s="25"/>
      <c r="P149" s="3"/>
      <c r="Q149" s="54"/>
      <c r="R149" s="23"/>
      <c r="S149" s="3"/>
      <c r="T149" s="34"/>
      <c r="U149" s="23"/>
      <c r="V149" s="3"/>
      <c r="W149" s="12"/>
      <c r="X149" s="23"/>
      <c r="Y149" s="3"/>
      <c r="Z149" s="34"/>
      <c r="AA149" s="23"/>
      <c r="AB149" s="3"/>
      <c r="AC149" s="12"/>
      <c r="AD149" s="23"/>
      <c r="AE149" s="3"/>
      <c r="AF149" s="12"/>
    </row>
    <row r="150" spans="2:32" ht="13.5" thickBot="1">
      <c r="B150" s="31"/>
      <c r="C150" s="23"/>
      <c r="D150" s="34"/>
      <c r="E150" s="42"/>
      <c r="F150" s="23"/>
      <c r="G150" s="3"/>
      <c r="H150" s="34"/>
      <c r="I150" s="23"/>
      <c r="J150" s="3"/>
      <c r="K150" s="34"/>
      <c r="L150" s="51"/>
      <c r="M150" s="50"/>
      <c r="N150" s="34"/>
      <c r="O150" s="25"/>
      <c r="P150" s="3"/>
      <c r="Q150" s="54"/>
      <c r="R150" s="23"/>
      <c r="S150" s="3"/>
      <c r="T150" s="34"/>
      <c r="U150" s="23"/>
      <c r="V150" s="3"/>
      <c r="W150" s="12"/>
      <c r="X150" s="23"/>
      <c r="Y150" s="3"/>
      <c r="Z150" s="34"/>
      <c r="AA150" s="23"/>
      <c r="AB150" s="3"/>
      <c r="AC150" s="12"/>
      <c r="AD150" s="23"/>
      <c r="AE150" s="3"/>
      <c r="AF150" s="12"/>
    </row>
    <row r="151" spans="2:32" ht="13.5" thickBot="1">
      <c r="B151" s="31"/>
      <c r="C151" s="23"/>
      <c r="D151" s="34"/>
      <c r="E151" s="42"/>
      <c r="F151" s="23"/>
      <c r="G151" s="3"/>
      <c r="H151" s="34"/>
      <c r="I151" s="23"/>
      <c r="J151" s="3"/>
      <c r="K151" s="34"/>
      <c r="L151" s="51"/>
      <c r="M151" s="50"/>
      <c r="N151" s="34"/>
      <c r="O151" s="25"/>
      <c r="P151" s="3"/>
      <c r="Q151" s="54"/>
      <c r="R151" s="23"/>
      <c r="S151" s="3"/>
      <c r="T151" s="34"/>
      <c r="U151" s="23"/>
      <c r="V151" s="3"/>
      <c r="W151" s="12"/>
      <c r="X151" s="23"/>
      <c r="Y151" s="3"/>
      <c r="Z151" s="34"/>
      <c r="AA151" s="23"/>
      <c r="AB151" s="3"/>
      <c r="AC151" s="12"/>
      <c r="AD151" s="23"/>
      <c r="AE151" s="3"/>
      <c r="AF151" s="12"/>
    </row>
    <row r="152" spans="2:32" ht="13.5" thickBot="1">
      <c r="B152" s="31"/>
      <c r="C152" s="23"/>
      <c r="D152" s="34"/>
      <c r="E152" s="42"/>
      <c r="F152" s="23"/>
      <c r="G152" s="3"/>
      <c r="H152" s="34"/>
      <c r="I152" s="23"/>
      <c r="J152" s="3"/>
      <c r="K152" s="34"/>
      <c r="L152" s="51"/>
      <c r="M152" s="50"/>
      <c r="N152" s="34"/>
      <c r="O152" s="25"/>
      <c r="P152" s="3"/>
      <c r="Q152" s="54"/>
      <c r="R152" s="23"/>
      <c r="S152" s="3"/>
      <c r="T152" s="34"/>
      <c r="U152" s="23"/>
      <c r="V152" s="3"/>
      <c r="W152" s="12"/>
      <c r="X152" s="23"/>
      <c r="Y152" s="3"/>
      <c r="Z152" s="34"/>
      <c r="AA152" s="23"/>
      <c r="AB152" s="3"/>
      <c r="AC152" s="12"/>
      <c r="AD152" s="23"/>
      <c r="AE152" s="3"/>
      <c r="AF152" s="12"/>
    </row>
    <row r="153" spans="2:32" ht="13.5" thickBot="1">
      <c r="B153" s="31"/>
      <c r="C153" s="23"/>
      <c r="D153" s="34"/>
      <c r="E153" s="42"/>
      <c r="F153" s="23"/>
      <c r="G153" s="3"/>
      <c r="H153" s="34"/>
      <c r="I153" s="23"/>
      <c r="J153" s="3"/>
      <c r="K153" s="34"/>
      <c r="L153" s="51"/>
      <c r="M153" s="50"/>
      <c r="N153" s="34"/>
      <c r="O153" s="25"/>
      <c r="P153" s="3"/>
      <c r="Q153" s="54"/>
      <c r="R153" s="23"/>
      <c r="S153" s="3"/>
      <c r="T153" s="34"/>
      <c r="U153" s="23"/>
      <c r="V153" s="3"/>
      <c r="W153" s="12"/>
      <c r="X153" s="23"/>
      <c r="Y153" s="3"/>
      <c r="Z153" s="34"/>
      <c r="AA153" s="23"/>
      <c r="AB153" s="3"/>
      <c r="AC153" s="12"/>
      <c r="AD153" s="23"/>
      <c r="AE153" s="3"/>
      <c r="AF153" s="12"/>
    </row>
    <row r="154" spans="2:32" ht="13.5" thickBot="1">
      <c r="B154" s="31"/>
      <c r="C154" s="23"/>
      <c r="D154" s="34"/>
      <c r="E154" s="42"/>
      <c r="F154" s="23"/>
      <c r="G154" s="3"/>
      <c r="H154" s="34"/>
      <c r="I154" s="23"/>
      <c r="J154" s="3"/>
      <c r="K154" s="34"/>
      <c r="L154" s="51"/>
      <c r="M154" s="50"/>
      <c r="N154" s="34"/>
      <c r="O154" s="25"/>
      <c r="P154" s="3"/>
      <c r="Q154" s="54"/>
      <c r="R154" s="23"/>
      <c r="S154" s="3"/>
      <c r="T154" s="34"/>
      <c r="U154" s="23"/>
      <c r="V154" s="3"/>
      <c r="W154" s="12"/>
      <c r="X154" s="23"/>
      <c r="Y154" s="3"/>
      <c r="Z154" s="34"/>
      <c r="AA154" s="23"/>
      <c r="AB154" s="3"/>
      <c r="AC154" s="12"/>
      <c r="AD154" s="23"/>
      <c r="AE154" s="3"/>
      <c r="AF154" s="12"/>
    </row>
    <row r="155" spans="2:32" ht="13.5" thickBot="1">
      <c r="B155" s="31"/>
      <c r="C155" s="23"/>
      <c r="D155" s="34"/>
      <c r="E155" s="42"/>
      <c r="F155" s="23"/>
      <c r="G155" s="3"/>
      <c r="H155" s="34"/>
      <c r="I155" s="23"/>
      <c r="J155" s="3"/>
      <c r="K155" s="34"/>
      <c r="L155" s="51"/>
      <c r="M155" s="50"/>
      <c r="N155" s="34"/>
      <c r="O155" s="23"/>
      <c r="P155" s="3"/>
      <c r="Q155" s="54"/>
      <c r="R155" s="23"/>
      <c r="S155" s="3"/>
      <c r="T155" s="34"/>
      <c r="U155" s="23"/>
      <c r="V155" s="3"/>
      <c r="W155" s="12"/>
      <c r="X155" s="23"/>
      <c r="Y155" s="3"/>
      <c r="Z155" s="34"/>
      <c r="AA155" s="23"/>
      <c r="AB155" s="3"/>
      <c r="AC155" s="12"/>
      <c r="AD155" s="23"/>
      <c r="AE155" s="3"/>
      <c r="AF155" s="12"/>
    </row>
    <row r="156" spans="2:32" ht="13.5" thickBot="1">
      <c r="B156" s="31"/>
      <c r="C156" s="23"/>
      <c r="D156" s="34"/>
      <c r="E156" s="42"/>
      <c r="F156" s="23"/>
      <c r="G156" s="3"/>
      <c r="H156" s="34"/>
      <c r="I156" s="23"/>
      <c r="J156" s="3"/>
      <c r="K156" s="34"/>
      <c r="L156" s="51"/>
      <c r="M156" s="50"/>
      <c r="N156" s="34"/>
      <c r="O156" s="23"/>
      <c r="P156" s="3"/>
      <c r="Q156" s="54"/>
      <c r="R156" s="23"/>
      <c r="S156" s="3"/>
      <c r="T156" s="34"/>
      <c r="U156" s="23"/>
      <c r="V156" s="3"/>
      <c r="W156" s="12"/>
      <c r="X156" s="23"/>
      <c r="Y156" s="3"/>
      <c r="Z156" s="34"/>
      <c r="AA156" s="23"/>
      <c r="AB156" s="3"/>
      <c r="AC156" s="12"/>
      <c r="AD156" s="23"/>
      <c r="AE156" s="3"/>
      <c r="AF156" s="12"/>
    </row>
    <row r="157" spans="2:32" ht="13.5" thickBot="1">
      <c r="B157" s="31"/>
      <c r="C157" s="23"/>
      <c r="D157" s="34"/>
      <c r="E157" s="42"/>
      <c r="F157" s="23"/>
      <c r="G157" s="3"/>
      <c r="H157" s="34"/>
      <c r="I157" s="23"/>
      <c r="J157" s="3"/>
      <c r="K157" s="34"/>
      <c r="L157" s="51"/>
      <c r="M157" s="50"/>
      <c r="N157" s="34"/>
      <c r="O157" s="23"/>
      <c r="P157" s="3"/>
      <c r="Q157" s="54"/>
      <c r="R157" s="23"/>
      <c r="S157" s="3"/>
      <c r="T157" s="34"/>
      <c r="U157" s="23"/>
      <c r="V157" s="3"/>
      <c r="W157" s="12"/>
      <c r="X157" s="23"/>
      <c r="Y157" s="3"/>
      <c r="Z157" s="34"/>
      <c r="AA157" s="23"/>
      <c r="AB157" s="3"/>
      <c r="AC157" s="12"/>
      <c r="AD157" s="23"/>
      <c r="AE157" s="3"/>
      <c r="AF157" s="12"/>
    </row>
    <row r="158" spans="2:32" ht="13.5" thickBot="1">
      <c r="B158" s="31"/>
      <c r="C158" s="23"/>
      <c r="D158" s="34"/>
      <c r="E158" s="42"/>
      <c r="F158" s="23"/>
      <c r="G158" s="3"/>
      <c r="H158" s="34"/>
      <c r="I158" s="23"/>
      <c r="J158" s="3"/>
      <c r="K158" s="34"/>
      <c r="L158" s="51"/>
      <c r="M158" s="50"/>
      <c r="N158" s="34"/>
      <c r="O158" s="23"/>
      <c r="P158" s="3"/>
      <c r="Q158" s="54"/>
      <c r="R158" s="23"/>
      <c r="S158" s="3"/>
      <c r="T158" s="34"/>
      <c r="U158" s="23"/>
      <c r="V158" s="3"/>
      <c r="W158" s="12"/>
      <c r="X158" s="23"/>
      <c r="Y158" s="3"/>
      <c r="Z158" s="34"/>
      <c r="AA158" s="23"/>
      <c r="AB158" s="3"/>
      <c r="AC158" s="12"/>
      <c r="AD158" s="23"/>
      <c r="AE158" s="3"/>
      <c r="AF158" s="12"/>
    </row>
    <row r="159" spans="2:32" ht="13.5" thickBot="1">
      <c r="B159" s="31"/>
      <c r="C159" s="23"/>
      <c r="D159" s="34"/>
      <c r="E159" s="42"/>
      <c r="F159" s="23"/>
      <c r="G159" s="3"/>
      <c r="H159" s="34"/>
      <c r="I159" s="23"/>
      <c r="J159" s="3"/>
      <c r="K159" s="34"/>
      <c r="L159" s="51"/>
      <c r="M159" s="50"/>
      <c r="N159" s="34"/>
      <c r="O159" s="23"/>
      <c r="P159" s="3"/>
      <c r="Q159" s="54"/>
      <c r="R159" s="23"/>
      <c r="S159" s="3"/>
      <c r="T159" s="34"/>
      <c r="U159" s="23"/>
      <c r="V159" s="3"/>
      <c r="W159" s="12"/>
      <c r="X159" s="23"/>
      <c r="Y159" s="3"/>
      <c r="Z159" s="34"/>
      <c r="AA159" s="23"/>
      <c r="AB159" s="3"/>
      <c r="AC159" s="12"/>
      <c r="AD159" s="23"/>
      <c r="AE159" s="3"/>
      <c r="AF159" s="12"/>
    </row>
    <row r="160" spans="2:32" ht="13.5" thickBot="1">
      <c r="B160" s="31"/>
      <c r="C160" s="23"/>
      <c r="D160" s="34"/>
      <c r="E160" s="42"/>
      <c r="F160" s="23"/>
      <c r="G160" s="3"/>
      <c r="H160" s="34"/>
      <c r="I160" s="23"/>
      <c r="J160" s="3"/>
      <c r="K160" s="34"/>
      <c r="L160" s="51"/>
      <c r="M160" s="50"/>
      <c r="N160" s="34"/>
      <c r="O160" s="23"/>
      <c r="P160" s="3"/>
      <c r="Q160" s="54"/>
      <c r="R160" s="23"/>
      <c r="S160" s="3"/>
      <c r="T160" s="34"/>
      <c r="U160" s="23"/>
      <c r="V160" s="3"/>
      <c r="W160" s="12"/>
      <c r="X160" s="23"/>
      <c r="Y160" s="3"/>
      <c r="Z160" s="34"/>
      <c r="AA160" s="23"/>
      <c r="AB160" s="3"/>
      <c r="AC160" s="12"/>
      <c r="AD160" s="23"/>
      <c r="AE160" s="3"/>
      <c r="AF160" s="12"/>
    </row>
    <row r="161" spans="2:32" ht="13.5" thickBot="1">
      <c r="B161" s="31"/>
      <c r="C161" s="23"/>
      <c r="D161" s="34"/>
      <c r="E161" s="42"/>
      <c r="F161" s="23"/>
      <c r="G161" s="3"/>
      <c r="H161" s="34"/>
      <c r="I161" s="23"/>
      <c r="J161" s="3"/>
      <c r="K161" s="34"/>
      <c r="L161" s="51"/>
      <c r="M161" s="50"/>
      <c r="N161" s="34"/>
      <c r="O161" s="23"/>
      <c r="P161" s="3"/>
      <c r="Q161" s="54"/>
      <c r="R161" s="23"/>
      <c r="S161" s="3"/>
      <c r="T161" s="34"/>
      <c r="U161" s="23"/>
      <c r="V161" s="3"/>
      <c r="W161" s="12"/>
      <c r="X161" s="23"/>
      <c r="Y161" s="3"/>
      <c r="Z161" s="34"/>
      <c r="AA161" s="23"/>
      <c r="AB161" s="3"/>
      <c r="AC161" s="12"/>
      <c r="AD161" s="23"/>
      <c r="AE161" s="3"/>
      <c r="AF161" s="12"/>
    </row>
    <row r="162" spans="2:32" ht="13.5" thickBot="1">
      <c r="B162" s="31"/>
      <c r="C162" s="23"/>
      <c r="D162" s="34"/>
      <c r="E162" s="42"/>
      <c r="F162" s="23"/>
      <c r="G162" s="3"/>
      <c r="H162" s="34"/>
      <c r="I162" s="23"/>
      <c r="J162" s="3"/>
      <c r="K162" s="34"/>
      <c r="L162" s="51"/>
      <c r="M162" s="50"/>
      <c r="N162" s="34"/>
      <c r="O162" s="23"/>
      <c r="P162" s="3"/>
      <c r="Q162" s="54"/>
      <c r="R162" s="23"/>
      <c r="S162" s="3"/>
      <c r="T162" s="34"/>
      <c r="U162" s="23"/>
      <c r="V162" s="3"/>
      <c r="W162" s="12"/>
      <c r="X162" s="23"/>
      <c r="Y162" s="3"/>
      <c r="Z162" s="34"/>
      <c r="AA162" s="23"/>
      <c r="AB162" s="3"/>
      <c r="AC162" s="12"/>
      <c r="AD162" s="23"/>
      <c r="AE162" s="3"/>
      <c r="AF162" s="12"/>
    </row>
    <row r="163" spans="2:32" ht="13.5" thickBot="1">
      <c r="B163" s="31"/>
      <c r="C163" s="23"/>
      <c r="D163" s="34"/>
      <c r="E163" s="42"/>
      <c r="F163" s="23"/>
      <c r="G163" s="3"/>
      <c r="H163" s="34"/>
      <c r="I163" s="23"/>
      <c r="J163" s="3"/>
      <c r="K163" s="34"/>
      <c r="L163" s="51"/>
      <c r="M163" s="50"/>
      <c r="N163" s="34"/>
      <c r="O163" s="23"/>
      <c r="P163" s="3"/>
      <c r="Q163" s="54"/>
      <c r="R163" s="23"/>
      <c r="S163" s="3"/>
      <c r="T163" s="34"/>
      <c r="U163" s="23"/>
      <c r="V163" s="3"/>
      <c r="W163" s="12"/>
      <c r="X163" s="23"/>
      <c r="Y163" s="3"/>
      <c r="Z163" s="34"/>
      <c r="AA163" s="23"/>
      <c r="AB163" s="3"/>
      <c r="AC163" s="12"/>
      <c r="AD163" s="23"/>
      <c r="AE163" s="3"/>
      <c r="AF163" s="12"/>
    </row>
    <row r="164" spans="2:32" ht="13.5" thickBot="1">
      <c r="B164" s="31"/>
      <c r="C164" s="23"/>
      <c r="D164" s="34"/>
      <c r="E164" s="42"/>
      <c r="F164" s="23"/>
      <c r="G164" s="3"/>
      <c r="H164" s="34"/>
      <c r="I164" s="23"/>
      <c r="J164" s="3"/>
      <c r="K164" s="34"/>
      <c r="L164" s="51"/>
      <c r="M164" s="50"/>
      <c r="N164" s="34"/>
      <c r="O164" s="23"/>
      <c r="P164" s="3"/>
      <c r="Q164" s="54"/>
      <c r="R164" s="23"/>
      <c r="S164" s="3"/>
      <c r="T164" s="34"/>
      <c r="U164" s="23"/>
      <c r="V164" s="3"/>
      <c r="W164" s="12"/>
      <c r="X164" s="23"/>
      <c r="Y164" s="3"/>
      <c r="Z164" s="34"/>
      <c r="AA164" s="23"/>
      <c r="AB164" s="3"/>
      <c r="AC164" s="12"/>
      <c r="AD164" s="23"/>
      <c r="AE164" s="3"/>
      <c r="AF164" s="12"/>
    </row>
    <row r="165" spans="2:32" ht="13.5" thickBot="1">
      <c r="B165" s="31"/>
      <c r="C165" s="23"/>
      <c r="D165" s="34"/>
      <c r="E165" s="42"/>
      <c r="F165" s="23"/>
      <c r="G165" s="3"/>
      <c r="H165" s="34"/>
      <c r="I165" s="23"/>
      <c r="J165" s="3"/>
      <c r="K165" s="34"/>
      <c r="L165" s="51"/>
      <c r="M165" s="50"/>
      <c r="N165" s="34"/>
      <c r="O165" s="23"/>
      <c r="P165" s="3"/>
      <c r="Q165" s="54"/>
      <c r="R165" s="23"/>
      <c r="S165" s="3"/>
      <c r="T165" s="34"/>
      <c r="U165" s="23"/>
      <c r="V165" s="3"/>
      <c r="W165" s="12"/>
      <c r="X165" s="23"/>
      <c r="Y165" s="3"/>
      <c r="Z165" s="34"/>
      <c r="AA165" s="23"/>
      <c r="AB165" s="3"/>
      <c r="AC165" s="12"/>
      <c r="AD165" s="23"/>
      <c r="AE165" s="3"/>
      <c r="AF165" s="12"/>
    </row>
    <row r="166" spans="2:32" ht="13.5" thickBot="1">
      <c r="B166" s="31"/>
      <c r="C166" s="23"/>
      <c r="D166" s="34"/>
      <c r="E166" s="42"/>
      <c r="F166" s="23"/>
      <c r="G166" s="3"/>
      <c r="H166" s="34"/>
      <c r="I166" s="23"/>
      <c r="J166" s="3"/>
      <c r="K166" s="34"/>
      <c r="L166" s="51"/>
      <c r="M166" s="50"/>
      <c r="N166" s="34"/>
      <c r="O166" s="23"/>
      <c r="P166" s="3"/>
      <c r="Q166" s="54"/>
      <c r="R166" s="23"/>
      <c r="S166" s="3"/>
      <c r="T166" s="34"/>
      <c r="U166" s="23"/>
      <c r="V166" s="3"/>
      <c r="W166" s="12"/>
      <c r="X166" s="23"/>
      <c r="Y166" s="3"/>
      <c r="Z166" s="34"/>
      <c r="AA166" s="23"/>
      <c r="AB166" s="3"/>
      <c r="AC166" s="12"/>
      <c r="AD166" s="23"/>
      <c r="AE166" s="3"/>
      <c r="AF166" s="12"/>
    </row>
    <row r="167" spans="2:32" ht="13.5" thickBot="1">
      <c r="B167" s="31"/>
      <c r="C167" s="23"/>
      <c r="D167" s="34"/>
      <c r="E167" s="42"/>
      <c r="F167" s="23"/>
      <c r="G167" s="3"/>
      <c r="H167" s="34"/>
      <c r="I167" s="23"/>
      <c r="J167" s="3"/>
      <c r="K167" s="34"/>
      <c r="L167" s="51"/>
      <c r="M167" s="50"/>
      <c r="N167" s="34"/>
      <c r="O167" s="23"/>
      <c r="P167" s="3"/>
      <c r="Q167" s="54"/>
      <c r="R167" s="23"/>
      <c r="S167" s="3"/>
      <c r="T167" s="34"/>
      <c r="U167" s="23"/>
      <c r="V167" s="3"/>
      <c r="W167" s="12"/>
      <c r="X167" s="23"/>
      <c r="Y167" s="3"/>
      <c r="Z167" s="34"/>
      <c r="AA167" s="23"/>
      <c r="AB167" s="3"/>
      <c r="AC167" s="12"/>
      <c r="AD167" s="23"/>
      <c r="AE167" s="3"/>
      <c r="AF167" s="12"/>
    </row>
    <row r="168" spans="2:32" ht="13.5" thickBot="1">
      <c r="B168" s="31"/>
      <c r="C168" s="23"/>
      <c r="D168" s="34"/>
      <c r="E168" s="42"/>
      <c r="F168" s="23"/>
      <c r="G168" s="3"/>
      <c r="H168" s="34"/>
      <c r="I168" s="23"/>
      <c r="J168" s="3"/>
      <c r="K168" s="34"/>
      <c r="L168" s="51"/>
      <c r="M168" s="50"/>
      <c r="N168" s="34"/>
      <c r="O168" s="23"/>
      <c r="P168" s="3"/>
      <c r="Q168" s="54"/>
      <c r="R168" s="23"/>
      <c r="S168" s="3"/>
      <c r="T168" s="34"/>
      <c r="U168" s="23"/>
      <c r="V168" s="3"/>
      <c r="W168" s="12"/>
      <c r="X168" s="23"/>
      <c r="Y168" s="3"/>
      <c r="Z168" s="34"/>
      <c r="AA168" s="23"/>
      <c r="AB168" s="3"/>
      <c r="AC168" s="12"/>
      <c r="AD168" s="23"/>
      <c r="AE168" s="3"/>
      <c r="AF168" s="12"/>
    </row>
    <row r="169" spans="2:32" ht="13.5" thickBot="1">
      <c r="B169" s="31"/>
      <c r="C169" s="23"/>
      <c r="D169" s="34"/>
      <c r="E169" s="42"/>
      <c r="F169" s="23"/>
      <c r="G169" s="3"/>
      <c r="H169" s="34"/>
      <c r="I169" s="23"/>
      <c r="J169" s="3"/>
      <c r="K169" s="34"/>
      <c r="L169" s="51"/>
      <c r="M169" s="50"/>
      <c r="N169" s="34"/>
      <c r="O169" s="23"/>
      <c r="P169" s="3"/>
      <c r="Q169" s="54"/>
      <c r="R169" s="23"/>
      <c r="S169" s="3"/>
      <c r="T169" s="34"/>
      <c r="U169" s="23"/>
      <c r="V169" s="3"/>
      <c r="W169" s="12"/>
      <c r="X169" s="23"/>
      <c r="Y169" s="3"/>
      <c r="Z169" s="34"/>
      <c r="AA169" s="23"/>
      <c r="AB169" s="3"/>
      <c r="AC169" s="12"/>
      <c r="AD169" s="23"/>
      <c r="AE169" s="3"/>
      <c r="AF169" s="12"/>
    </row>
    <row r="170" spans="2:32" ht="13.5" thickBot="1">
      <c r="B170" s="31"/>
      <c r="C170" s="23"/>
      <c r="D170" s="34"/>
      <c r="E170" s="42"/>
      <c r="F170" s="23"/>
      <c r="G170" s="3"/>
      <c r="H170" s="34"/>
      <c r="I170" s="23"/>
      <c r="J170" s="3"/>
      <c r="K170" s="34"/>
      <c r="L170" s="51"/>
      <c r="M170" s="50"/>
      <c r="N170" s="34"/>
      <c r="O170" s="23"/>
      <c r="P170" s="3"/>
      <c r="Q170" s="54"/>
      <c r="R170" s="23"/>
      <c r="S170" s="3"/>
      <c r="T170" s="34"/>
      <c r="U170" s="23"/>
      <c r="V170" s="3"/>
      <c r="W170" s="12"/>
      <c r="X170" s="23"/>
      <c r="Y170" s="3"/>
      <c r="Z170" s="34"/>
      <c r="AA170" s="23"/>
      <c r="AB170" s="3"/>
      <c r="AC170" s="12"/>
      <c r="AD170" s="23"/>
      <c r="AE170" s="3"/>
      <c r="AF170" s="12"/>
    </row>
    <row r="171" spans="2:32" ht="13.5" thickBot="1">
      <c r="B171" s="31"/>
      <c r="C171" s="23"/>
      <c r="D171" s="34"/>
      <c r="E171" s="42"/>
      <c r="F171" s="23"/>
      <c r="G171" s="3"/>
      <c r="H171" s="34"/>
      <c r="I171" s="23"/>
      <c r="J171" s="3"/>
      <c r="K171" s="34"/>
      <c r="L171" s="51"/>
      <c r="M171" s="50"/>
      <c r="N171" s="34"/>
      <c r="O171" s="23"/>
      <c r="P171" s="3"/>
      <c r="Q171" s="54"/>
      <c r="R171" s="23"/>
      <c r="S171" s="3"/>
      <c r="T171" s="34"/>
      <c r="U171" s="23"/>
      <c r="V171" s="3"/>
      <c r="W171" s="12"/>
      <c r="X171" s="23"/>
      <c r="Y171" s="3"/>
      <c r="Z171" s="34"/>
      <c r="AA171" s="23"/>
      <c r="AB171" s="3"/>
      <c r="AC171" s="12"/>
      <c r="AD171" s="23"/>
      <c r="AE171" s="3"/>
      <c r="AF171" s="12"/>
    </row>
    <row r="172" spans="2:32" ht="13.5" thickBot="1">
      <c r="B172" s="31"/>
      <c r="C172" s="23"/>
      <c r="D172" s="34"/>
      <c r="E172" s="42"/>
      <c r="F172" s="23"/>
      <c r="G172" s="3"/>
      <c r="H172" s="34"/>
      <c r="I172" s="23"/>
      <c r="J172" s="3"/>
      <c r="K172" s="34"/>
      <c r="L172" s="51"/>
      <c r="M172" s="50"/>
      <c r="N172" s="34"/>
      <c r="O172" s="23"/>
      <c r="P172" s="3"/>
      <c r="Q172" s="54"/>
      <c r="R172" s="23"/>
      <c r="S172" s="3"/>
      <c r="T172" s="34"/>
      <c r="U172" s="23"/>
      <c r="V172" s="3"/>
      <c r="W172" s="12"/>
      <c r="X172" s="23"/>
      <c r="Y172" s="3"/>
      <c r="Z172" s="34"/>
      <c r="AA172" s="23"/>
      <c r="AB172" s="3"/>
      <c r="AC172" s="12"/>
      <c r="AD172" s="23"/>
      <c r="AE172" s="3"/>
      <c r="AF172" s="12"/>
    </row>
    <row r="173" spans="2:32" ht="13.5" thickBot="1">
      <c r="B173" s="31"/>
      <c r="C173" s="23"/>
      <c r="D173" s="34"/>
      <c r="E173" s="42"/>
      <c r="F173" s="23"/>
      <c r="G173" s="3"/>
      <c r="H173" s="34"/>
      <c r="I173" s="23"/>
      <c r="J173" s="3"/>
      <c r="K173" s="34"/>
      <c r="L173" s="51"/>
      <c r="M173" s="50"/>
      <c r="N173" s="34"/>
      <c r="O173" s="23"/>
      <c r="P173" s="3"/>
      <c r="Q173" s="54"/>
      <c r="R173" s="23"/>
      <c r="S173" s="3"/>
      <c r="T173" s="34"/>
      <c r="U173" s="23"/>
      <c r="V173" s="3"/>
      <c r="W173" s="12"/>
      <c r="X173" s="23"/>
      <c r="Y173" s="3"/>
      <c r="Z173" s="34"/>
      <c r="AA173" s="23"/>
      <c r="AB173" s="3"/>
      <c r="AC173" s="12"/>
      <c r="AD173" s="23"/>
      <c r="AE173" s="3"/>
      <c r="AF173" s="12"/>
    </row>
    <row r="174" spans="2:32" ht="13.5" thickBot="1">
      <c r="B174" s="31"/>
      <c r="C174" s="23"/>
      <c r="D174" s="34"/>
      <c r="E174" s="42"/>
      <c r="F174" s="23"/>
      <c r="G174" s="3"/>
      <c r="H174" s="34"/>
      <c r="I174" s="23"/>
      <c r="J174" s="3"/>
      <c r="K174" s="34"/>
      <c r="L174" s="51"/>
      <c r="M174" s="50"/>
      <c r="N174" s="34"/>
      <c r="O174" s="23"/>
      <c r="P174" s="3"/>
      <c r="Q174" s="54"/>
      <c r="R174" s="23"/>
      <c r="S174" s="3"/>
      <c r="T174" s="34"/>
      <c r="U174" s="23"/>
      <c r="V174" s="3"/>
      <c r="W174" s="12"/>
      <c r="X174" s="23"/>
      <c r="Y174" s="3"/>
      <c r="Z174" s="34"/>
      <c r="AA174" s="23"/>
      <c r="AB174" s="3"/>
      <c r="AC174" s="12"/>
      <c r="AD174" s="23"/>
      <c r="AE174" s="3"/>
      <c r="AF174" s="12"/>
    </row>
    <row r="175" spans="2:32" ht="13.5" thickBot="1">
      <c r="B175" s="31"/>
      <c r="C175" s="23"/>
      <c r="D175" s="34"/>
      <c r="E175" s="42"/>
      <c r="F175" s="23"/>
      <c r="G175" s="3"/>
      <c r="H175" s="34"/>
      <c r="I175" s="23"/>
      <c r="J175" s="3"/>
      <c r="K175" s="34"/>
      <c r="L175" s="51"/>
      <c r="M175" s="50"/>
      <c r="N175" s="34"/>
      <c r="O175" s="23"/>
      <c r="P175" s="3"/>
      <c r="Q175" s="54"/>
      <c r="R175" s="23"/>
      <c r="S175" s="3"/>
      <c r="T175" s="34"/>
      <c r="U175" s="23"/>
      <c r="V175" s="3"/>
      <c r="W175" s="12"/>
      <c r="X175" s="23"/>
      <c r="Y175" s="3"/>
      <c r="Z175" s="34"/>
      <c r="AA175" s="23"/>
      <c r="AB175" s="3"/>
      <c r="AC175" s="12"/>
      <c r="AD175" s="23"/>
      <c r="AE175" s="3"/>
      <c r="AF175" s="12"/>
    </row>
    <row r="176" spans="2:32" ht="13.5" thickBot="1">
      <c r="B176" s="31"/>
      <c r="C176" s="23"/>
      <c r="D176" s="34"/>
      <c r="E176" s="42"/>
      <c r="F176" s="23"/>
      <c r="G176" s="3"/>
      <c r="H176" s="34"/>
      <c r="I176" s="23"/>
      <c r="J176" s="3"/>
      <c r="K176" s="34"/>
      <c r="L176" s="51"/>
      <c r="M176" s="50"/>
      <c r="N176" s="34"/>
      <c r="O176" s="23"/>
      <c r="P176" s="3"/>
      <c r="Q176" s="54"/>
      <c r="R176" s="23"/>
      <c r="S176" s="3"/>
      <c r="T176" s="34"/>
      <c r="U176" s="23"/>
      <c r="V176" s="3"/>
      <c r="W176" s="12"/>
      <c r="X176" s="23"/>
      <c r="Y176" s="3"/>
      <c r="Z176" s="34"/>
      <c r="AA176" s="23"/>
      <c r="AB176" s="3"/>
      <c r="AC176" s="12"/>
      <c r="AD176" s="23"/>
      <c r="AE176" s="3"/>
      <c r="AF176" s="12"/>
    </row>
    <row r="177" spans="2:32" ht="13.5" thickBot="1">
      <c r="B177" s="31"/>
      <c r="C177" s="23"/>
      <c r="D177" s="34"/>
      <c r="E177" s="42"/>
      <c r="F177" s="23"/>
      <c r="G177" s="3"/>
      <c r="H177" s="34"/>
      <c r="I177" s="23"/>
      <c r="J177" s="3"/>
      <c r="K177" s="34"/>
      <c r="L177" s="51"/>
      <c r="M177" s="50"/>
      <c r="N177" s="34"/>
      <c r="O177" s="23"/>
      <c r="P177" s="3"/>
      <c r="Q177" s="54"/>
      <c r="R177" s="23"/>
      <c r="S177" s="3"/>
      <c r="T177" s="34"/>
      <c r="U177" s="23"/>
      <c r="V177" s="3"/>
      <c r="W177" s="12"/>
      <c r="X177" s="23"/>
      <c r="Y177" s="3"/>
      <c r="Z177" s="34"/>
      <c r="AA177" s="23"/>
      <c r="AB177" s="3"/>
      <c r="AC177" s="12"/>
      <c r="AD177" s="23"/>
      <c r="AE177" s="3"/>
      <c r="AF177" s="12"/>
    </row>
    <row r="178" spans="2:32" ht="13.5" thickBot="1">
      <c r="B178" s="31"/>
      <c r="C178" s="23"/>
      <c r="D178" s="34"/>
      <c r="E178" s="42"/>
      <c r="F178" s="23"/>
      <c r="G178" s="3"/>
      <c r="H178" s="34"/>
      <c r="I178" s="23"/>
      <c r="J178" s="3"/>
      <c r="K178" s="34"/>
      <c r="L178" s="51"/>
      <c r="M178" s="50"/>
      <c r="N178" s="34"/>
      <c r="O178" s="23"/>
      <c r="P178" s="3"/>
      <c r="Q178" s="54"/>
      <c r="R178" s="23"/>
      <c r="S178" s="3"/>
      <c r="T178" s="34"/>
      <c r="U178" s="23"/>
      <c r="V178" s="3"/>
      <c r="W178" s="12"/>
      <c r="X178" s="23"/>
      <c r="Y178" s="3"/>
      <c r="Z178" s="34"/>
      <c r="AA178" s="23"/>
      <c r="AB178" s="3"/>
      <c r="AC178" s="12"/>
      <c r="AD178" s="23"/>
      <c r="AE178" s="3"/>
      <c r="AF178" s="12"/>
    </row>
    <row r="179" spans="2:32" ht="13.5" thickBot="1">
      <c r="B179" s="31"/>
      <c r="C179" s="23"/>
      <c r="D179" s="34"/>
      <c r="E179" s="42"/>
      <c r="F179" s="23"/>
      <c r="G179" s="3"/>
      <c r="H179" s="34"/>
      <c r="I179" s="23"/>
      <c r="J179" s="3"/>
      <c r="K179" s="34"/>
      <c r="L179" s="51"/>
      <c r="M179" s="50"/>
      <c r="N179" s="34"/>
      <c r="O179" s="23"/>
      <c r="P179" s="3"/>
      <c r="Q179" s="54"/>
      <c r="R179" s="23"/>
      <c r="S179" s="3"/>
      <c r="T179" s="34"/>
      <c r="U179" s="23"/>
      <c r="V179" s="3"/>
      <c r="W179" s="12"/>
      <c r="X179" s="23"/>
      <c r="Y179" s="3"/>
      <c r="Z179" s="34"/>
      <c r="AA179" s="23"/>
      <c r="AB179" s="3"/>
      <c r="AC179" s="12"/>
      <c r="AD179" s="23"/>
      <c r="AE179" s="3"/>
      <c r="AF179" s="12"/>
    </row>
    <row r="180" spans="2:32" ht="13.5" thickBot="1">
      <c r="B180" s="31"/>
      <c r="C180" s="23"/>
      <c r="D180" s="34"/>
      <c r="E180" s="42"/>
      <c r="F180" s="23"/>
      <c r="G180" s="3"/>
      <c r="H180" s="34"/>
      <c r="I180" s="23"/>
      <c r="J180" s="3"/>
      <c r="K180" s="34"/>
      <c r="L180" s="51"/>
      <c r="M180" s="50"/>
      <c r="N180" s="34"/>
      <c r="O180" s="23"/>
      <c r="P180" s="3"/>
      <c r="Q180" s="54"/>
      <c r="R180" s="23"/>
      <c r="S180" s="3"/>
      <c r="T180" s="34"/>
      <c r="U180" s="23"/>
      <c r="V180" s="3"/>
      <c r="W180" s="12"/>
      <c r="X180" s="23"/>
      <c r="Y180" s="3"/>
      <c r="Z180" s="34"/>
      <c r="AA180" s="23"/>
      <c r="AB180" s="3"/>
      <c r="AC180" s="12"/>
      <c r="AD180" s="23"/>
      <c r="AE180" s="3"/>
      <c r="AF180" s="12"/>
    </row>
    <row r="181" spans="2:32" ht="13.5" thickBot="1">
      <c r="B181" s="31"/>
      <c r="C181" s="23"/>
      <c r="D181" s="34"/>
      <c r="E181" s="42"/>
      <c r="F181" s="23"/>
      <c r="G181" s="3"/>
      <c r="H181" s="34"/>
      <c r="I181" s="23"/>
      <c r="J181" s="3"/>
      <c r="K181" s="34"/>
      <c r="L181" s="51"/>
      <c r="M181" s="50"/>
      <c r="N181" s="34"/>
      <c r="O181" s="23"/>
      <c r="P181" s="3"/>
      <c r="Q181" s="54"/>
      <c r="R181" s="23"/>
      <c r="S181" s="3"/>
      <c r="T181" s="34"/>
      <c r="U181" s="23"/>
      <c r="V181" s="3"/>
      <c r="W181" s="12"/>
      <c r="X181" s="23"/>
      <c r="Y181" s="3"/>
      <c r="Z181" s="34"/>
      <c r="AA181" s="23"/>
      <c r="AB181" s="3"/>
      <c r="AC181" s="12"/>
      <c r="AD181" s="23"/>
      <c r="AE181" s="3"/>
      <c r="AF181" s="12"/>
    </row>
    <row r="182" spans="2:32" ht="13.5" thickBot="1">
      <c r="B182" s="31"/>
      <c r="C182" s="23"/>
      <c r="D182" s="34"/>
      <c r="E182" s="42"/>
      <c r="F182" s="23"/>
      <c r="G182" s="3"/>
      <c r="H182" s="34"/>
      <c r="I182" s="23"/>
      <c r="J182" s="3"/>
      <c r="K182" s="34"/>
      <c r="L182" s="51"/>
      <c r="M182" s="50"/>
      <c r="N182" s="34"/>
      <c r="O182" s="23"/>
      <c r="P182" s="3"/>
      <c r="Q182" s="54"/>
      <c r="R182" s="23"/>
      <c r="S182" s="3"/>
      <c r="T182" s="34"/>
      <c r="U182" s="23"/>
      <c r="V182" s="3"/>
      <c r="W182" s="12"/>
      <c r="X182" s="23"/>
      <c r="Y182" s="3"/>
      <c r="Z182" s="34"/>
      <c r="AA182" s="23"/>
      <c r="AB182" s="3"/>
      <c r="AC182" s="12"/>
      <c r="AD182" s="23"/>
      <c r="AE182" s="3"/>
      <c r="AF182" s="12"/>
    </row>
    <row r="183" spans="2:32" ht="13.5" thickBot="1">
      <c r="B183" s="31"/>
      <c r="C183" s="23"/>
      <c r="D183" s="34"/>
      <c r="E183" s="42"/>
      <c r="F183" s="23"/>
      <c r="G183" s="3"/>
      <c r="H183" s="34"/>
      <c r="I183" s="23"/>
      <c r="J183" s="3"/>
      <c r="K183" s="34"/>
      <c r="L183" s="51"/>
      <c r="M183" s="50"/>
      <c r="N183" s="34"/>
      <c r="O183" s="23"/>
      <c r="P183" s="3"/>
      <c r="Q183" s="54"/>
      <c r="R183" s="23"/>
      <c r="S183" s="3"/>
      <c r="T183" s="34"/>
      <c r="U183" s="23"/>
      <c r="V183" s="3"/>
      <c r="W183" s="12"/>
      <c r="X183" s="23"/>
      <c r="Y183" s="3"/>
      <c r="Z183" s="34"/>
      <c r="AA183" s="23"/>
      <c r="AB183" s="3"/>
      <c r="AC183" s="12"/>
      <c r="AD183" s="23"/>
      <c r="AE183" s="3"/>
      <c r="AF183" s="12"/>
    </row>
    <row r="184" spans="2:32" ht="13.5" thickBot="1">
      <c r="B184" s="31"/>
      <c r="C184" s="23"/>
      <c r="D184" s="34"/>
      <c r="E184" s="42"/>
      <c r="F184" s="23"/>
      <c r="G184" s="3"/>
      <c r="H184" s="34"/>
      <c r="I184" s="23"/>
      <c r="J184" s="3"/>
      <c r="K184" s="34"/>
      <c r="L184" s="51"/>
      <c r="M184" s="50"/>
      <c r="N184" s="34"/>
      <c r="O184" s="23"/>
      <c r="P184" s="3"/>
      <c r="Q184" s="54"/>
      <c r="R184" s="23"/>
      <c r="S184" s="3"/>
      <c r="T184" s="34"/>
      <c r="U184" s="23"/>
      <c r="V184" s="3"/>
      <c r="W184" s="12"/>
      <c r="X184" s="23"/>
      <c r="Y184" s="3"/>
      <c r="Z184" s="34"/>
      <c r="AA184" s="23"/>
      <c r="AB184" s="3"/>
      <c r="AC184" s="12"/>
      <c r="AD184" s="23"/>
      <c r="AE184" s="3"/>
      <c r="AF184" s="12"/>
    </row>
    <row r="185" spans="2:32" ht="13.5" thickBot="1">
      <c r="B185" s="31"/>
      <c r="C185" s="23"/>
      <c r="D185" s="34"/>
      <c r="E185" s="42"/>
      <c r="F185" s="23"/>
      <c r="G185" s="3"/>
      <c r="H185" s="34"/>
      <c r="I185" s="23"/>
      <c r="J185" s="3"/>
      <c r="K185" s="34"/>
      <c r="L185" s="51"/>
      <c r="M185" s="50"/>
      <c r="N185" s="34"/>
      <c r="O185" s="23"/>
      <c r="P185" s="3"/>
      <c r="Q185" s="54"/>
      <c r="R185" s="23"/>
      <c r="S185" s="3"/>
      <c r="T185" s="34"/>
      <c r="U185" s="23"/>
      <c r="V185" s="3"/>
      <c r="W185" s="12"/>
      <c r="X185" s="23"/>
      <c r="Y185" s="3"/>
      <c r="Z185" s="34"/>
      <c r="AA185" s="23"/>
      <c r="AB185" s="3"/>
      <c r="AC185" s="12"/>
      <c r="AD185" s="23"/>
      <c r="AE185" s="3"/>
      <c r="AF185" s="12"/>
    </row>
    <row r="186" spans="2:32" ht="13.5" thickBot="1">
      <c r="B186" s="31"/>
      <c r="C186" s="23"/>
      <c r="D186" s="34"/>
      <c r="E186" s="42"/>
      <c r="F186" s="23"/>
      <c r="G186" s="3"/>
      <c r="H186" s="34"/>
      <c r="I186" s="23"/>
      <c r="J186" s="3"/>
      <c r="K186" s="34"/>
      <c r="L186" s="51"/>
      <c r="M186" s="50"/>
      <c r="N186" s="34"/>
      <c r="O186" s="23"/>
      <c r="P186" s="3"/>
      <c r="Q186" s="54"/>
      <c r="R186" s="23"/>
      <c r="S186" s="3"/>
      <c r="T186" s="34"/>
      <c r="U186" s="23"/>
      <c r="V186" s="3"/>
      <c r="W186" s="12"/>
      <c r="X186" s="23"/>
      <c r="Y186" s="3"/>
      <c r="Z186" s="34"/>
      <c r="AA186" s="23"/>
      <c r="AB186" s="3"/>
      <c r="AC186" s="12"/>
      <c r="AD186" s="23"/>
      <c r="AE186" s="3"/>
      <c r="AF186" s="12"/>
    </row>
    <row r="187" spans="2:32" ht="13.5" thickBot="1">
      <c r="B187" s="31"/>
      <c r="C187" s="23"/>
      <c r="D187" s="34"/>
      <c r="E187" s="42"/>
      <c r="F187" s="23"/>
      <c r="G187" s="3"/>
      <c r="H187" s="34"/>
      <c r="I187" s="23"/>
      <c r="J187" s="3"/>
      <c r="K187" s="34"/>
      <c r="L187" s="51"/>
      <c r="M187" s="50"/>
      <c r="N187" s="34"/>
      <c r="O187" s="23"/>
      <c r="P187" s="3"/>
      <c r="Q187" s="54"/>
      <c r="R187" s="23"/>
      <c r="S187" s="3"/>
      <c r="T187" s="34"/>
      <c r="U187" s="23"/>
      <c r="V187" s="3"/>
      <c r="W187" s="12"/>
      <c r="X187" s="23"/>
      <c r="Y187" s="3"/>
      <c r="Z187" s="34"/>
      <c r="AA187" s="23"/>
      <c r="AB187" s="3"/>
      <c r="AC187" s="12"/>
      <c r="AD187" s="23"/>
      <c r="AE187" s="3"/>
      <c r="AF187" s="12"/>
    </row>
    <row r="188" spans="2:32" ht="13.5" thickBot="1">
      <c r="B188" s="31"/>
      <c r="C188" s="23"/>
      <c r="D188" s="34"/>
      <c r="E188" s="42"/>
      <c r="F188" s="23"/>
      <c r="G188" s="3"/>
      <c r="H188" s="34"/>
      <c r="I188" s="23"/>
      <c r="J188" s="3"/>
      <c r="K188" s="34"/>
      <c r="L188" s="51"/>
      <c r="M188" s="50"/>
      <c r="N188" s="34"/>
      <c r="O188" s="23"/>
      <c r="P188" s="3"/>
      <c r="Q188" s="54"/>
      <c r="R188" s="23"/>
      <c r="S188" s="3"/>
      <c r="T188" s="34"/>
      <c r="U188" s="23"/>
      <c r="V188" s="3"/>
      <c r="W188" s="12"/>
      <c r="X188" s="23"/>
      <c r="Y188" s="3"/>
      <c r="Z188" s="34"/>
      <c r="AA188" s="23"/>
      <c r="AB188" s="3"/>
      <c r="AC188" s="12"/>
      <c r="AD188" s="23"/>
      <c r="AE188" s="3"/>
      <c r="AF188" s="12"/>
    </row>
    <row r="189" spans="2:32" ht="13.5" thickBot="1">
      <c r="B189" s="31"/>
      <c r="C189" s="23"/>
      <c r="D189" s="34"/>
      <c r="E189" s="42"/>
      <c r="F189" s="23"/>
      <c r="G189" s="3"/>
      <c r="H189" s="34"/>
      <c r="I189" s="23"/>
      <c r="J189" s="3"/>
      <c r="K189" s="34"/>
      <c r="L189" s="51"/>
      <c r="M189" s="50"/>
      <c r="N189" s="34"/>
      <c r="O189" s="23"/>
      <c r="P189" s="3"/>
      <c r="Q189" s="54"/>
      <c r="R189" s="23"/>
      <c r="S189" s="3"/>
      <c r="T189" s="34"/>
      <c r="U189" s="23"/>
      <c r="V189" s="3"/>
      <c r="W189" s="12"/>
      <c r="X189" s="23"/>
      <c r="Y189" s="3"/>
      <c r="Z189" s="34"/>
      <c r="AA189" s="23"/>
      <c r="AB189" s="3"/>
      <c r="AC189" s="12"/>
      <c r="AD189" s="23"/>
      <c r="AE189" s="3"/>
      <c r="AF189" s="12"/>
    </row>
    <row r="190" spans="2:32" ht="13.5" thickBot="1">
      <c r="B190" s="31"/>
      <c r="C190" s="23"/>
      <c r="D190" s="34"/>
      <c r="E190" s="42"/>
      <c r="F190" s="23"/>
      <c r="G190" s="3"/>
      <c r="H190" s="34"/>
      <c r="I190" s="23"/>
      <c r="J190" s="3"/>
      <c r="K190" s="34"/>
      <c r="L190" s="51"/>
      <c r="M190" s="50"/>
      <c r="N190" s="34"/>
      <c r="O190" s="23"/>
      <c r="P190" s="3"/>
      <c r="Q190" s="54"/>
      <c r="R190" s="23"/>
      <c r="S190" s="3"/>
      <c r="T190" s="34"/>
      <c r="U190" s="23"/>
      <c r="V190" s="3"/>
      <c r="W190" s="12"/>
      <c r="X190" s="23"/>
      <c r="Y190" s="3"/>
      <c r="Z190" s="34"/>
      <c r="AA190" s="23"/>
      <c r="AB190" s="3"/>
      <c r="AC190" s="12"/>
      <c r="AD190" s="23"/>
      <c r="AE190" s="3"/>
      <c r="AF190" s="12"/>
    </row>
    <row r="191" spans="2:32" ht="13.5" thickBot="1">
      <c r="B191" s="31"/>
      <c r="C191" s="23"/>
      <c r="D191" s="34"/>
      <c r="E191" s="42"/>
      <c r="F191" s="23"/>
      <c r="G191" s="3"/>
      <c r="H191" s="34"/>
      <c r="I191" s="23"/>
      <c r="J191" s="3"/>
      <c r="K191" s="34"/>
      <c r="L191" s="51"/>
      <c r="M191" s="50"/>
      <c r="N191" s="34"/>
      <c r="O191" s="23"/>
      <c r="P191" s="3"/>
      <c r="Q191" s="54"/>
      <c r="R191" s="23"/>
      <c r="S191" s="3"/>
      <c r="T191" s="34"/>
      <c r="U191" s="23"/>
      <c r="V191" s="3"/>
      <c r="W191" s="12"/>
      <c r="X191" s="23"/>
      <c r="Y191" s="3"/>
      <c r="Z191" s="34"/>
      <c r="AA191" s="23"/>
      <c r="AB191" s="3"/>
      <c r="AC191" s="12"/>
      <c r="AD191" s="23"/>
      <c r="AE191" s="3"/>
      <c r="AF191" s="12"/>
    </row>
    <row r="192" spans="2:32" ht="13.5" thickBot="1">
      <c r="B192" s="31"/>
      <c r="C192" s="23"/>
      <c r="D192" s="34"/>
      <c r="E192" s="42"/>
      <c r="F192" s="23"/>
      <c r="G192" s="3"/>
      <c r="H192" s="34"/>
      <c r="I192" s="23"/>
      <c r="J192" s="3"/>
      <c r="K192" s="34"/>
      <c r="L192" s="51"/>
      <c r="M192" s="50"/>
      <c r="N192" s="34"/>
      <c r="O192" s="23"/>
      <c r="P192" s="3"/>
      <c r="Q192" s="54"/>
      <c r="R192" s="23"/>
      <c r="S192" s="3"/>
      <c r="T192" s="34"/>
      <c r="U192" s="23"/>
      <c r="V192" s="3"/>
      <c r="W192" s="12"/>
      <c r="X192" s="23"/>
      <c r="Y192" s="3"/>
      <c r="Z192" s="34"/>
      <c r="AA192" s="23"/>
      <c r="AB192" s="3"/>
      <c r="AC192" s="12"/>
      <c r="AD192" s="23"/>
      <c r="AE192" s="3"/>
      <c r="AF192" s="12"/>
    </row>
    <row r="193" spans="2:32" ht="13.5" thickBot="1">
      <c r="B193" s="31"/>
      <c r="C193" s="23"/>
      <c r="D193" s="34"/>
      <c r="E193" s="42"/>
      <c r="F193" s="23"/>
      <c r="G193" s="3"/>
      <c r="H193" s="34"/>
      <c r="I193" s="23"/>
      <c r="J193" s="3"/>
      <c r="K193" s="34"/>
      <c r="L193" s="51"/>
      <c r="M193" s="50"/>
      <c r="N193" s="34"/>
      <c r="O193" s="23"/>
      <c r="P193" s="3"/>
      <c r="Q193" s="54"/>
      <c r="R193" s="23"/>
      <c r="S193" s="3"/>
      <c r="T193" s="34"/>
      <c r="U193" s="23"/>
      <c r="V193" s="3"/>
      <c r="W193" s="12"/>
      <c r="X193" s="23"/>
      <c r="Y193" s="3"/>
      <c r="Z193" s="34"/>
      <c r="AA193" s="23"/>
      <c r="AB193" s="3"/>
      <c r="AC193" s="12"/>
      <c r="AD193" s="23"/>
      <c r="AE193" s="3"/>
      <c r="AF193" s="12"/>
    </row>
    <row r="194" spans="2:32" ht="13.5" thickBot="1">
      <c r="B194" s="31"/>
      <c r="C194" s="23"/>
      <c r="D194" s="34"/>
      <c r="E194" s="42"/>
      <c r="F194" s="23"/>
      <c r="G194" s="3"/>
      <c r="H194" s="34"/>
      <c r="I194" s="23"/>
      <c r="J194" s="3"/>
      <c r="K194" s="34"/>
      <c r="L194" s="51"/>
      <c r="M194" s="50"/>
      <c r="N194" s="34"/>
      <c r="O194" s="23"/>
      <c r="P194" s="3"/>
      <c r="Q194" s="54"/>
      <c r="R194" s="23"/>
      <c r="S194" s="3"/>
      <c r="T194" s="34"/>
      <c r="U194" s="23"/>
      <c r="V194" s="3"/>
      <c r="W194" s="12"/>
      <c r="X194" s="23"/>
      <c r="Y194" s="3"/>
      <c r="Z194" s="34"/>
      <c r="AA194" s="23"/>
      <c r="AB194" s="3"/>
      <c r="AC194" s="12"/>
      <c r="AD194" s="23"/>
      <c r="AE194" s="3"/>
      <c r="AF194" s="12"/>
    </row>
    <row r="195" spans="2:32" ht="13.5" thickBot="1">
      <c r="B195" s="31"/>
      <c r="C195" s="23"/>
      <c r="D195" s="34"/>
      <c r="E195" s="42"/>
      <c r="F195" s="23"/>
      <c r="G195" s="3"/>
      <c r="H195" s="34"/>
      <c r="I195" s="23"/>
      <c r="J195" s="3"/>
      <c r="K195" s="34"/>
      <c r="L195" s="51"/>
      <c r="M195" s="50"/>
      <c r="N195" s="34"/>
      <c r="O195" s="23"/>
      <c r="P195" s="3"/>
      <c r="Q195" s="54"/>
      <c r="R195" s="23"/>
      <c r="S195" s="3"/>
      <c r="T195" s="34"/>
      <c r="U195" s="23"/>
      <c r="V195" s="3"/>
      <c r="W195" s="12"/>
      <c r="X195" s="23"/>
      <c r="Y195" s="3"/>
      <c r="Z195" s="34"/>
      <c r="AA195" s="23"/>
      <c r="AB195" s="3"/>
      <c r="AC195" s="12"/>
      <c r="AD195" s="23"/>
      <c r="AE195" s="3"/>
      <c r="AF195" s="12"/>
    </row>
    <row r="196" spans="2:32" ht="13.5" thickBot="1">
      <c r="B196" s="31"/>
      <c r="C196" s="23"/>
      <c r="D196" s="34"/>
      <c r="E196" s="42"/>
      <c r="F196" s="23"/>
      <c r="G196" s="3"/>
      <c r="H196" s="34"/>
      <c r="I196" s="23"/>
      <c r="J196" s="3"/>
      <c r="K196" s="34"/>
      <c r="L196" s="51"/>
      <c r="M196" s="50"/>
      <c r="N196" s="34"/>
      <c r="O196" s="23"/>
      <c r="P196" s="3"/>
      <c r="Q196" s="54"/>
      <c r="R196" s="23"/>
      <c r="S196" s="3"/>
      <c r="T196" s="34"/>
      <c r="U196" s="23"/>
      <c r="V196" s="3"/>
      <c r="W196" s="12"/>
      <c r="X196" s="23"/>
      <c r="Y196" s="3"/>
      <c r="Z196" s="34"/>
      <c r="AA196" s="23"/>
      <c r="AB196" s="3"/>
      <c r="AC196" s="12"/>
      <c r="AD196" s="23"/>
      <c r="AE196" s="3"/>
      <c r="AF196" s="12"/>
    </row>
    <row r="197" spans="2:32" ht="13.5" thickBot="1">
      <c r="B197" s="31"/>
      <c r="C197" s="23"/>
      <c r="D197" s="34"/>
      <c r="E197" s="42"/>
      <c r="F197" s="23"/>
      <c r="G197" s="3"/>
      <c r="H197" s="34"/>
      <c r="I197" s="23"/>
      <c r="J197" s="3"/>
      <c r="K197" s="34"/>
      <c r="L197" s="51"/>
      <c r="M197" s="50"/>
      <c r="N197" s="34"/>
      <c r="O197" s="23"/>
      <c r="P197" s="3"/>
      <c r="Q197" s="54"/>
      <c r="R197" s="23"/>
      <c r="S197" s="3"/>
      <c r="T197" s="34"/>
      <c r="U197" s="23"/>
      <c r="V197" s="3"/>
      <c r="W197" s="12"/>
      <c r="X197" s="23"/>
      <c r="Y197" s="3"/>
      <c r="Z197" s="34"/>
      <c r="AA197" s="23"/>
      <c r="AB197" s="3"/>
      <c r="AC197" s="12"/>
      <c r="AD197" s="23"/>
      <c r="AE197" s="3"/>
      <c r="AF197" s="12"/>
    </row>
    <row r="198" spans="2:32" ht="13.5" thickBot="1">
      <c r="B198" s="31"/>
      <c r="C198" s="23"/>
      <c r="D198" s="34"/>
      <c r="E198" s="42"/>
      <c r="F198" s="23"/>
      <c r="G198" s="3"/>
      <c r="H198" s="34"/>
      <c r="I198" s="23"/>
      <c r="J198" s="3"/>
      <c r="K198" s="34"/>
      <c r="L198" s="51"/>
      <c r="M198" s="50"/>
      <c r="N198" s="34"/>
      <c r="O198" s="23"/>
      <c r="P198" s="3"/>
      <c r="Q198" s="54"/>
      <c r="R198" s="23"/>
      <c r="S198" s="3"/>
      <c r="T198" s="34"/>
      <c r="U198" s="23"/>
      <c r="V198" s="3"/>
      <c r="W198" s="12"/>
      <c r="X198" s="23"/>
      <c r="Y198" s="3"/>
      <c r="Z198" s="34"/>
      <c r="AA198" s="23"/>
      <c r="AB198" s="3"/>
      <c r="AC198" s="12"/>
      <c r="AD198" s="23"/>
      <c r="AE198" s="3"/>
      <c r="AF198" s="12"/>
    </row>
    <row r="199" spans="2:32" ht="13.5" thickBot="1">
      <c r="B199" s="31"/>
      <c r="C199" s="23"/>
      <c r="D199" s="34"/>
      <c r="E199" s="42"/>
      <c r="F199" s="23"/>
      <c r="G199" s="3"/>
      <c r="H199" s="34"/>
      <c r="I199" s="23"/>
      <c r="J199" s="3"/>
      <c r="K199" s="34"/>
      <c r="L199" s="51"/>
      <c r="M199" s="50"/>
      <c r="N199" s="34"/>
      <c r="O199" s="23"/>
      <c r="P199" s="3"/>
      <c r="Q199" s="54"/>
      <c r="R199" s="23"/>
      <c r="S199" s="3"/>
      <c r="T199" s="34"/>
      <c r="U199" s="23"/>
      <c r="V199" s="3"/>
      <c r="W199" s="12"/>
      <c r="X199" s="23"/>
      <c r="Y199" s="3"/>
      <c r="Z199" s="34"/>
      <c r="AA199" s="23"/>
      <c r="AB199" s="3"/>
      <c r="AC199" s="12"/>
      <c r="AD199" s="23"/>
      <c r="AE199" s="3"/>
      <c r="AF199" s="12"/>
    </row>
    <row r="200" spans="2:32" ht="13.5" thickBot="1">
      <c r="B200" s="32"/>
      <c r="C200" s="23"/>
      <c r="D200" s="35"/>
      <c r="E200" s="43"/>
      <c r="F200" s="23"/>
      <c r="G200" s="15"/>
      <c r="H200" s="35"/>
      <c r="I200" s="23"/>
      <c r="J200" s="15"/>
      <c r="K200" s="35"/>
      <c r="L200" s="51"/>
      <c r="M200" s="53"/>
      <c r="N200" s="35"/>
      <c r="O200" s="23"/>
      <c r="P200" s="15"/>
      <c r="Q200" s="55"/>
      <c r="R200" s="23"/>
      <c r="S200" s="15"/>
      <c r="T200" s="35"/>
      <c r="U200" s="23"/>
      <c r="V200" s="15"/>
      <c r="W200" s="16"/>
      <c r="X200" s="23"/>
      <c r="Y200" s="15"/>
      <c r="Z200" s="35"/>
      <c r="AA200" s="23"/>
      <c r="AB200" s="15"/>
      <c r="AC200" s="16"/>
      <c r="AD200" s="23"/>
      <c r="AE200" s="15"/>
      <c r="AF200" s="16"/>
    </row>
    <row r="201" spans="3:24" ht="13.5" thickBot="1">
      <c r="C201" s="23"/>
      <c r="F201" s="23"/>
      <c r="L201" s="51"/>
      <c r="O201" s="23"/>
      <c r="R201" s="23"/>
      <c r="U201" s="23"/>
      <c r="X201" s="23"/>
    </row>
    <row r="202" spans="3:24" ht="13.5" thickBot="1">
      <c r="C202" s="23"/>
      <c r="F202" s="23"/>
      <c r="L202" s="51"/>
      <c r="O202" s="23"/>
      <c r="R202" s="23"/>
      <c r="U202" s="23"/>
      <c r="X202" s="23"/>
    </row>
    <row r="203" spans="3:24" ht="13.5" thickBot="1">
      <c r="C203" s="23"/>
      <c r="F203" s="23"/>
      <c r="L203" s="51"/>
      <c r="O203" s="23"/>
      <c r="R203" s="23"/>
      <c r="U203" s="23"/>
      <c r="X203" s="23"/>
    </row>
    <row r="204" spans="3:24" ht="13.5" thickBot="1">
      <c r="C204" s="23"/>
      <c r="F204" s="23"/>
      <c r="L204" s="51"/>
      <c r="O204" s="23"/>
      <c r="R204" s="23"/>
      <c r="U204" s="23"/>
      <c r="X204" s="23"/>
    </row>
    <row r="205" spans="3:24" ht="13.5" thickBot="1">
      <c r="C205" s="23"/>
      <c r="F205" s="23"/>
      <c r="L205" s="51"/>
      <c r="O205" s="23"/>
      <c r="R205" s="23"/>
      <c r="U205" s="23"/>
      <c r="X205" s="23"/>
    </row>
    <row r="206" spans="3:24" ht="13.5" thickBot="1">
      <c r="C206" s="23"/>
      <c r="F206" s="23"/>
      <c r="L206" s="51"/>
      <c r="O206" s="23"/>
      <c r="R206" s="23"/>
      <c r="U206" s="23"/>
      <c r="X206" s="23"/>
    </row>
    <row r="207" spans="3:24" ht="13.5" thickBot="1">
      <c r="C207" s="23"/>
      <c r="F207" s="23"/>
      <c r="L207" s="51"/>
      <c r="O207" s="23"/>
      <c r="R207" s="23"/>
      <c r="U207" s="23"/>
      <c r="X207" s="23"/>
    </row>
    <row r="208" spans="3:24" ht="13.5" thickBot="1">
      <c r="C208" s="23"/>
      <c r="F208" s="23"/>
      <c r="L208" s="51"/>
      <c r="O208" s="23"/>
      <c r="R208" s="23"/>
      <c r="U208" s="23"/>
      <c r="X208" s="23"/>
    </row>
    <row r="209" spans="3:24" ht="13.5" thickBot="1">
      <c r="C209" s="23"/>
      <c r="F209" s="23"/>
      <c r="L209" s="51"/>
      <c r="O209" s="23"/>
      <c r="R209" s="23"/>
      <c r="U209" s="23"/>
      <c r="X209" s="23"/>
    </row>
    <row r="210" spans="3:24" ht="13.5" thickBot="1">
      <c r="C210" s="23"/>
      <c r="F210" s="23"/>
      <c r="L210" s="51"/>
      <c r="O210" s="23"/>
      <c r="R210" s="23"/>
      <c r="U210" s="23"/>
      <c r="X210" s="23"/>
    </row>
    <row r="211" spans="3:24" ht="13.5" thickBot="1">
      <c r="C211" s="23"/>
      <c r="F211" s="23"/>
      <c r="L211" s="51"/>
      <c r="O211" s="23"/>
      <c r="R211" s="23"/>
      <c r="U211" s="23"/>
      <c r="X211" s="23"/>
    </row>
    <row r="212" spans="3:24" ht="13.5" thickBot="1">
      <c r="C212" s="23"/>
      <c r="F212" s="23"/>
      <c r="L212" s="51"/>
      <c r="O212" s="23"/>
      <c r="R212" s="23"/>
      <c r="U212" s="23"/>
      <c r="X212" s="23"/>
    </row>
    <row r="213" spans="12:24" ht="13.5" thickBot="1">
      <c r="L213" s="51"/>
      <c r="O213" s="23"/>
      <c r="R213" s="23"/>
      <c r="U213" s="23"/>
      <c r="X213" s="23"/>
    </row>
    <row r="214" spans="12:24" ht="13.5" thickBot="1">
      <c r="L214" s="51"/>
      <c r="O214" s="23"/>
      <c r="R214" s="23"/>
      <c r="U214" s="23"/>
      <c r="X214" s="23"/>
    </row>
    <row r="215" spans="12:24" ht="13.5" thickBot="1">
      <c r="L215" s="51"/>
      <c r="O215" s="23"/>
      <c r="R215" s="23"/>
      <c r="U215" s="23"/>
      <c r="X215" s="23"/>
    </row>
    <row r="216" spans="12:24" ht="13.5" thickBot="1">
      <c r="L216" s="51"/>
      <c r="O216" s="23"/>
      <c r="R216" s="23"/>
      <c r="U216" s="23"/>
      <c r="X216" s="23"/>
    </row>
    <row r="217" spans="12:24" ht="13.5" thickBot="1">
      <c r="L217" s="51"/>
      <c r="O217" s="23"/>
      <c r="R217" s="23"/>
      <c r="U217" s="23"/>
      <c r="X217" s="23"/>
    </row>
    <row r="218" spans="12:24" ht="13.5" thickBot="1">
      <c r="L218" s="51"/>
      <c r="O218" s="23"/>
      <c r="R218" s="23"/>
      <c r="U218" s="23"/>
      <c r="X218" s="23"/>
    </row>
    <row r="219" spans="12:24" ht="13.5" thickBot="1">
      <c r="L219" s="51"/>
      <c r="O219" s="23"/>
      <c r="R219" s="23"/>
      <c r="U219" s="23"/>
      <c r="X219" s="23"/>
    </row>
    <row r="220" spans="12:24" ht="13.5" thickBot="1">
      <c r="L220" s="51"/>
      <c r="O220" s="23"/>
      <c r="R220" s="23"/>
      <c r="U220" s="23"/>
      <c r="X220" s="23"/>
    </row>
    <row r="221" spans="12:24" ht="13.5" thickBot="1">
      <c r="L221" s="51"/>
      <c r="O221" s="23"/>
      <c r="R221" s="23"/>
      <c r="U221" s="23"/>
      <c r="X221" s="23"/>
    </row>
    <row r="222" spans="12:24" ht="13.5" thickBot="1">
      <c r="L222" s="51"/>
      <c r="O222" s="23"/>
      <c r="R222" s="23"/>
      <c r="U222" s="23"/>
      <c r="X222" s="23"/>
    </row>
    <row r="223" spans="12:24" ht="13.5" thickBot="1">
      <c r="L223" s="51"/>
      <c r="O223" s="23"/>
      <c r="R223" s="23"/>
      <c r="U223" s="23"/>
      <c r="X223" s="23"/>
    </row>
    <row r="224" spans="12:24" ht="13.5" thickBot="1">
      <c r="L224" s="51"/>
      <c r="O224" s="23"/>
      <c r="R224" s="23"/>
      <c r="U224" s="23"/>
      <c r="X224" s="23"/>
    </row>
    <row r="225" spans="12:24" ht="13.5" thickBot="1">
      <c r="L225" s="51"/>
      <c r="O225" s="23"/>
      <c r="R225" s="23"/>
      <c r="U225" s="23"/>
      <c r="X225" s="23"/>
    </row>
    <row r="226" spans="12:24" ht="13.5" thickBot="1">
      <c r="L226" s="51"/>
      <c r="O226" s="23"/>
      <c r="R226" s="23"/>
      <c r="U226" s="23"/>
      <c r="X226" s="23"/>
    </row>
    <row r="227" spans="12:24" ht="13.5" thickBot="1">
      <c r="L227" s="51"/>
      <c r="O227" s="23"/>
      <c r="R227" s="23"/>
      <c r="U227" s="23"/>
      <c r="X227" s="23"/>
    </row>
    <row r="228" spans="12:24" ht="13.5" thickBot="1">
      <c r="L228" s="51"/>
      <c r="O228" s="23"/>
      <c r="R228" s="23"/>
      <c r="U228" s="23"/>
      <c r="X228" s="23"/>
    </row>
    <row r="229" spans="12:24" ht="13.5" thickBot="1">
      <c r="L229" s="51"/>
      <c r="O229" s="23"/>
      <c r="R229" s="23"/>
      <c r="U229" s="23"/>
      <c r="X229" s="23"/>
    </row>
    <row r="230" spans="12:24" ht="13.5" thickBot="1">
      <c r="L230" s="51"/>
      <c r="O230" s="23"/>
      <c r="R230" s="23"/>
      <c r="U230" s="23"/>
      <c r="X230" s="23"/>
    </row>
    <row r="231" spans="12:24" ht="13.5" thickBot="1">
      <c r="L231" s="51"/>
      <c r="O231" s="23"/>
      <c r="R231" s="23"/>
      <c r="U231" s="23"/>
      <c r="X231" s="23"/>
    </row>
    <row r="232" spans="12:24" ht="13.5" thickBot="1">
      <c r="L232" s="51"/>
      <c r="O232" s="23"/>
      <c r="R232" s="23"/>
      <c r="U232" s="23"/>
      <c r="X232" s="23"/>
    </row>
    <row r="233" spans="12:24" ht="13.5" thickBot="1">
      <c r="L233" s="51"/>
      <c r="O233" s="23"/>
      <c r="R233" s="23"/>
      <c r="U233" s="23"/>
      <c r="X233" s="23"/>
    </row>
    <row r="234" spans="12:24" ht="13.5" thickBot="1">
      <c r="L234" s="51"/>
      <c r="O234" s="23"/>
      <c r="R234" s="23"/>
      <c r="U234" s="23"/>
      <c r="X234" s="23"/>
    </row>
    <row r="235" spans="12:24" ht="13.5" thickBot="1">
      <c r="L235" s="51"/>
      <c r="O235" s="23"/>
      <c r="R235" s="23"/>
      <c r="U235" s="23"/>
      <c r="X235" s="23"/>
    </row>
    <row r="236" spans="12:24" ht="13.5" thickBot="1">
      <c r="L236" s="51"/>
      <c r="O236" s="23"/>
      <c r="R236" s="23"/>
      <c r="U236" s="23"/>
      <c r="X236" s="23"/>
    </row>
    <row r="237" spans="12:24" ht="13.5" thickBot="1">
      <c r="L237" s="51"/>
      <c r="O237" s="23"/>
      <c r="R237" s="23"/>
      <c r="U237" s="23"/>
      <c r="X237" s="23"/>
    </row>
    <row r="238" spans="12:24" ht="13.5" thickBot="1">
      <c r="L238" s="51"/>
      <c r="O238" s="23"/>
      <c r="R238" s="23"/>
      <c r="U238" s="23"/>
      <c r="X238" s="23"/>
    </row>
    <row r="239" spans="12:24" ht="13.5" thickBot="1">
      <c r="L239" s="51"/>
      <c r="O239" s="23"/>
      <c r="R239" s="23"/>
      <c r="U239" s="23"/>
      <c r="X239" s="23"/>
    </row>
    <row r="240" spans="12:24" ht="13.5" thickBot="1">
      <c r="L240" s="51"/>
      <c r="O240" s="23"/>
      <c r="R240" s="23"/>
      <c r="U240" s="23"/>
      <c r="X240" s="23"/>
    </row>
    <row r="241" spans="12:24" ht="13.5" thickBot="1">
      <c r="L241" s="51"/>
      <c r="O241" s="23"/>
      <c r="R241" s="23"/>
      <c r="U241" s="23"/>
      <c r="X241" s="23"/>
    </row>
    <row r="242" spans="12:24" ht="13.5" thickBot="1">
      <c r="L242" s="51"/>
      <c r="O242" s="23"/>
      <c r="R242" s="23"/>
      <c r="U242" s="23"/>
      <c r="X242" s="23"/>
    </row>
    <row r="243" spans="12:24" ht="13.5" thickBot="1">
      <c r="L243" s="51"/>
      <c r="O243" s="23"/>
      <c r="R243" s="23"/>
      <c r="U243" s="23"/>
      <c r="X243" s="23"/>
    </row>
    <row r="244" spans="12:24" ht="13.5" thickBot="1">
      <c r="L244" s="51"/>
      <c r="O244" s="23"/>
      <c r="R244" s="23"/>
      <c r="U244" s="23"/>
      <c r="X244" s="23"/>
    </row>
    <row r="245" spans="12:24" ht="13.5" thickBot="1">
      <c r="L245" s="51"/>
      <c r="O245" s="23"/>
      <c r="R245" s="23"/>
      <c r="U245" s="23"/>
      <c r="X245" s="23"/>
    </row>
    <row r="246" spans="12:24" ht="13.5" thickBot="1">
      <c r="L246" s="51"/>
      <c r="O246" s="23"/>
      <c r="R246" s="23"/>
      <c r="U246" s="23"/>
      <c r="X246" s="23"/>
    </row>
    <row r="247" spans="12:24" ht="13.5" thickBot="1">
      <c r="L247" s="51"/>
      <c r="O247" s="23"/>
      <c r="R247" s="23"/>
      <c r="U247" s="23"/>
      <c r="X247" s="23"/>
    </row>
    <row r="248" spans="12:24" ht="13.5" thickBot="1">
      <c r="L248" s="51"/>
      <c r="O248" s="23"/>
      <c r="R248" s="23"/>
      <c r="U248" s="23"/>
      <c r="X248" s="23"/>
    </row>
    <row r="249" spans="12:24" ht="13.5" thickBot="1">
      <c r="L249" s="51"/>
      <c r="O249" s="23"/>
      <c r="R249" s="23"/>
      <c r="U249" s="23"/>
      <c r="X249" s="23"/>
    </row>
    <row r="250" spans="12:24" ht="13.5" thickBot="1">
      <c r="L250" s="51"/>
      <c r="O250" s="23"/>
      <c r="R250" s="23"/>
      <c r="U250" s="23"/>
      <c r="X250" s="23"/>
    </row>
    <row r="251" spans="12:24" ht="13.5" thickBot="1">
      <c r="L251" s="51"/>
      <c r="O251" s="23"/>
      <c r="R251" s="23"/>
      <c r="U251" s="23"/>
      <c r="X251" s="23"/>
    </row>
    <row r="252" spans="12:24" ht="13.5" thickBot="1">
      <c r="L252" s="51"/>
      <c r="O252" s="23"/>
      <c r="R252" s="23"/>
      <c r="U252" s="23"/>
      <c r="X252" s="23"/>
    </row>
    <row r="253" spans="12:24" ht="13.5" thickBot="1">
      <c r="L253" s="51"/>
      <c r="O253" s="23"/>
      <c r="R253" s="23"/>
      <c r="U253" s="23"/>
      <c r="X253" s="23"/>
    </row>
    <row r="254" spans="12:24" ht="13.5" thickBot="1">
      <c r="L254" s="51"/>
      <c r="O254" s="23"/>
      <c r="R254" s="23"/>
      <c r="U254" s="23"/>
      <c r="X254" s="23"/>
    </row>
    <row r="255" spans="12:24" ht="13.5" thickBot="1">
      <c r="L255" s="51"/>
      <c r="O255" s="23"/>
      <c r="R255" s="23"/>
      <c r="U255" s="23"/>
      <c r="X255" s="23"/>
    </row>
    <row r="256" spans="12:24" ht="13.5" thickBot="1">
      <c r="L256" s="51"/>
      <c r="O256" s="23"/>
      <c r="R256" s="23"/>
      <c r="U256" s="23"/>
      <c r="X256" s="23"/>
    </row>
    <row r="257" spans="12:24" ht="13.5" thickBot="1">
      <c r="L257" s="51"/>
      <c r="O257" s="23"/>
      <c r="R257" s="23"/>
      <c r="U257" s="23"/>
      <c r="X257" s="23"/>
    </row>
    <row r="258" spans="12:24" ht="13.5" thickBot="1">
      <c r="L258" s="51"/>
      <c r="O258" s="23"/>
      <c r="R258" s="23"/>
      <c r="U258" s="23"/>
      <c r="X258" s="23"/>
    </row>
    <row r="259" spans="12:24" ht="13.5" thickBot="1">
      <c r="L259" s="51"/>
      <c r="O259" s="23"/>
      <c r="R259" s="23"/>
      <c r="U259" s="23"/>
      <c r="X259" s="23"/>
    </row>
    <row r="260" spans="12:24" ht="13.5" thickBot="1">
      <c r="L260" s="51"/>
      <c r="O260" s="23"/>
      <c r="R260" s="23"/>
      <c r="U260" s="23"/>
      <c r="X260" s="23"/>
    </row>
    <row r="261" spans="12:24" ht="13.5" thickBot="1">
      <c r="L261" s="51"/>
      <c r="O261" s="23"/>
      <c r="R261" s="23"/>
      <c r="U261" s="23"/>
      <c r="X261" s="23"/>
    </row>
    <row r="262" spans="12:24" ht="13.5" thickBot="1">
      <c r="L262" s="51"/>
      <c r="O262" s="23"/>
      <c r="R262" s="23"/>
      <c r="U262" s="23"/>
      <c r="X262" s="23"/>
    </row>
    <row r="263" spans="12:24" ht="13.5" thickBot="1">
      <c r="L263" s="51"/>
      <c r="O263" s="23"/>
      <c r="R263" s="23"/>
      <c r="U263" s="23"/>
      <c r="X263" s="23"/>
    </row>
    <row r="264" spans="12:24" ht="13.5" thickBot="1">
      <c r="L264" s="51"/>
      <c r="O264" s="23"/>
      <c r="R264" s="23"/>
      <c r="U264" s="23"/>
      <c r="X264" s="23"/>
    </row>
    <row r="265" spans="12:24" ht="13.5" thickBot="1">
      <c r="L265" s="51"/>
      <c r="O265" s="23"/>
      <c r="R265" s="23"/>
      <c r="U265" s="23"/>
      <c r="X265" s="23"/>
    </row>
    <row r="266" spans="12:24" ht="13.5" thickBot="1">
      <c r="L266" s="51"/>
      <c r="O266" s="23"/>
      <c r="R266" s="23"/>
      <c r="U266" s="23"/>
      <c r="X266" s="23"/>
    </row>
    <row r="267" spans="12:24" ht="13.5" thickBot="1">
      <c r="L267" s="51"/>
      <c r="O267" s="23"/>
      <c r="R267" s="23"/>
      <c r="U267" s="23"/>
      <c r="X267" s="23"/>
    </row>
    <row r="268" spans="12:24" ht="13.5" thickBot="1">
      <c r="L268" s="51"/>
      <c r="O268" s="23"/>
      <c r="R268" s="23"/>
      <c r="U268" s="23"/>
      <c r="X268" s="23"/>
    </row>
    <row r="269" spans="12:24" ht="13.5" thickBot="1">
      <c r="L269" s="51"/>
      <c r="O269" s="23"/>
      <c r="R269" s="23"/>
      <c r="U269" s="23"/>
      <c r="X269" s="23"/>
    </row>
    <row r="270" spans="12:24" ht="13.5" thickBot="1">
      <c r="L270" s="51"/>
      <c r="O270" s="23"/>
      <c r="R270" s="23"/>
      <c r="U270" s="23"/>
      <c r="X270" s="23"/>
    </row>
    <row r="271" spans="12:24" ht="13.5" thickBot="1">
      <c r="L271" s="51"/>
      <c r="O271" s="23"/>
      <c r="R271" s="23"/>
      <c r="U271" s="23"/>
      <c r="X271" s="23"/>
    </row>
    <row r="272" spans="12:24" ht="13.5" thickBot="1">
      <c r="L272" s="51"/>
      <c r="O272" s="23"/>
      <c r="R272" s="23"/>
      <c r="U272" s="23"/>
      <c r="X272" s="23"/>
    </row>
    <row r="273" spans="12:24" ht="13.5" thickBot="1">
      <c r="L273" s="51"/>
      <c r="O273" s="23"/>
      <c r="R273" s="23"/>
      <c r="U273" s="23"/>
      <c r="X273" s="23"/>
    </row>
    <row r="274" spans="12:24" ht="13.5" thickBot="1">
      <c r="L274" s="51"/>
      <c r="O274" s="23"/>
      <c r="R274" s="23"/>
      <c r="U274" s="23"/>
      <c r="X274" s="23"/>
    </row>
    <row r="275" spans="12:24" ht="13.5" thickBot="1">
      <c r="L275" s="51"/>
      <c r="O275" s="23"/>
      <c r="R275" s="23"/>
      <c r="U275" s="23"/>
      <c r="X275" s="23"/>
    </row>
    <row r="276" spans="12:24" ht="13.5" thickBot="1">
      <c r="L276" s="51"/>
      <c r="O276" s="23"/>
      <c r="R276" s="23"/>
      <c r="U276" s="23"/>
      <c r="X276" s="23"/>
    </row>
    <row r="277" spans="12:24" ht="13.5" thickBot="1">
      <c r="L277" s="51"/>
      <c r="O277" s="23"/>
      <c r="R277" s="23"/>
      <c r="U277" s="23"/>
      <c r="X277" s="23"/>
    </row>
    <row r="278" spans="12:24" ht="13.5" thickBot="1">
      <c r="L278" s="51"/>
      <c r="O278" s="23"/>
      <c r="R278" s="23"/>
      <c r="U278" s="23"/>
      <c r="X278" s="23"/>
    </row>
    <row r="279" spans="12:24" ht="13.5" thickBot="1">
      <c r="L279" s="51"/>
      <c r="O279" s="23"/>
      <c r="R279" s="23"/>
      <c r="U279" s="23"/>
      <c r="X279" s="23"/>
    </row>
    <row r="280" spans="12:24" ht="13.5" thickBot="1">
      <c r="L280" s="51"/>
      <c r="O280" s="23"/>
      <c r="R280" s="23"/>
      <c r="U280" s="23"/>
      <c r="X280" s="23"/>
    </row>
    <row r="281" spans="12:24" ht="13.5" thickBot="1">
      <c r="L281" s="51"/>
      <c r="O281" s="23"/>
      <c r="R281" s="23"/>
      <c r="U281" s="23"/>
      <c r="X281" s="23"/>
    </row>
    <row r="282" spans="12:24" ht="13.5" thickBot="1">
      <c r="L282" s="51"/>
      <c r="O282" s="23"/>
      <c r="R282" s="23"/>
      <c r="U282" s="23"/>
      <c r="X282" s="23"/>
    </row>
    <row r="283" spans="12:24" ht="13.5" thickBot="1">
      <c r="L283" s="51"/>
      <c r="O283" s="23"/>
      <c r="R283" s="23"/>
      <c r="U283" s="23"/>
      <c r="X283" s="23"/>
    </row>
    <row r="284" spans="12:24" ht="13.5" thickBot="1">
      <c r="L284" s="51"/>
      <c r="O284" s="23"/>
      <c r="R284" s="23"/>
      <c r="U284" s="23"/>
      <c r="X284" s="23"/>
    </row>
    <row r="285" spans="12:24" ht="13.5" thickBot="1">
      <c r="L285" s="51"/>
      <c r="O285" s="23"/>
      <c r="R285" s="23"/>
      <c r="U285" s="23"/>
      <c r="X285" s="23"/>
    </row>
    <row r="286" spans="12:24" ht="13.5" thickBot="1">
      <c r="L286" s="51"/>
      <c r="O286" s="23"/>
      <c r="R286" s="23"/>
      <c r="U286" s="23"/>
      <c r="X286" s="23"/>
    </row>
    <row r="287" spans="12:24" ht="13.5" thickBot="1">
      <c r="L287" s="51"/>
      <c r="O287" s="23"/>
      <c r="R287" s="23"/>
      <c r="U287" s="23"/>
      <c r="X287" s="23"/>
    </row>
    <row r="288" spans="12:24" ht="13.5" thickBot="1">
      <c r="L288" s="51"/>
      <c r="O288" s="23"/>
      <c r="R288" s="23"/>
      <c r="U288" s="23"/>
      <c r="X288" s="23"/>
    </row>
    <row r="289" spans="12:24" ht="13.5" thickBot="1">
      <c r="L289" s="51"/>
      <c r="O289" s="23"/>
      <c r="R289" s="23"/>
      <c r="U289" s="23"/>
      <c r="X289" s="23"/>
    </row>
    <row r="290" spans="12:24" ht="13.5" thickBot="1">
      <c r="L290" s="51"/>
      <c r="O290" s="23"/>
      <c r="R290" s="23"/>
      <c r="U290" s="23"/>
      <c r="X290" s="23"/>
    </row>
    <row r="291" spans="12:24" ht="13.5" thickBot="1">
      <c r="L291" s="51"/>
      <c r="O291" s="23"/>
      <c r="R291" s="23"/>
      <c r="U291" s="23"/>
      <c r="X291" s="23"/>
    </row>
    <row r="292" spans="12:24" ht="13.5" thickBot="1">
      <c r="L292" s="51"/>
      <c r="O292" s="23"/>
      <c r="R292" s="23"/>
      <c r="U292" s="23"/>
      <c r="X292" s="23"/>
    </row>
    <row r="293" spans="12:24" ht="13.5" thickBot="1">
      <c r="L293" s="51"/>
      <c r="O293" s="23"/>
      <c r="R293" s="23"/>
      <c r="U293" s="23"/>
      <c r="X293" s="23"/>
    </row>
    <row r="294" spans="12:24" ht="13.5" thickBot="1">
      <c r="L294" s="51"/>
      <c r="O294" s="23"/>
      <c r="R294" s="23"/>
      <c r="U294" s="23"/>
      <c r="X294" s="23"/>
    </row>
    <row r="295" spans="12:24" ht="13.5" thickBot="1">
      <c r="L295" s="51"/>
      <c r="O295" s="23"/>
      <c r="R295" s="23"/>
      <c r="U295" s="23"/>
      <c r="X295" s="23"/>
    </row>
    <row r="296" spans="12:24" ht="13.5" thickBot="1">
      <c r="L296" s="51"/>
      <c r="O296" s="23"/>
      <c r="R296" s="23"/>
      <c r="U296" s="23"/>
      <c r="X296" s="23"/>
    </row>
    <row r="297" spans="12:24" ht="13.5" thickBot="1">
      <c r="L297" s="51"/>
      <c r="O297" s="23"/>
      <c r="R297" s="23"/>
      <c r="U297" s="23"/>
      <c r="X297" s="23"/>
    </row>
    <row r="298" spans="12:24" ht="13.5" thickBot="1">
      <c r="L298" s="51"/>
      <c r="O298" s="23"/>
      <c r="R298" s="23"/>
      <c r="U298" s="23"/>
      <c r="X298" s="23"/>
    </row>
    <row r="299" spans="12:24" ht="13.5" thickBot="1">
      <c r="L299" s="51"/>
      <c r="O299" s="23"/>
      <c r="R299" s="23"/>
      <c r="U299" s="23"/>
      <c r="X299" s="23"/>
    </row>
    <row r="300" spans="12:24" ht="13.5" thickBot="1">
      <c r="L300" s="51"/>
      <c r="O300" s="23"/>
      <c r="R300" s="23"/>
      <c r="U300" s="23"/>
      <c r="X300" s="23"/>
    </row>
    <row r="301" spans="12:24" ht="13.5" thickBot="1">
      <c r="L301" s="51"/>
      <c r="O301" s="23"/>
      <c r="R301" s="23"/>
      <c r="U301" s="23"/>
      <c r="X301" s="23"/>
    </row>
    <row r="302" spans="12:24" ht="13.5" thickBot="1">
      <c r="L302" s="51"/>
      <c r="O302" s="23"/>
      <c r="R302" s="23"/>
      <c r="U302" s="23"/>
      <c r="X302" s="23"/>
    </row>
    <row r="303" spans="12:24" ht="13.5" thickBot="1">
      <c r="L303" s="51"/>
      <c r="O303" s="23"/>
      <c r="R303" s="23"/>
      <c r="U303" s="23"/>
      <c r="X303" s="23"/>
    </row>
    <row r="304" spans="12:24" ht="13.5" thickBot="1">
      <c r="L304" s="51"/>
      <c r="O304" s="23"/>
      <c r="R304" s="23"/>
      <c r="U304" s="23"/>
      <c r="X304" s="23"/>
    </row>
    <row r="305" spans="12:24" ht="13.5" thickBot="1">
      <c r="L305" s="51"/>
      <c r="O305" s="23"/>
      <c r="R305" s="23"/>
      <c r="U305" s="23"/>
      <c r="X305" s="23"/>
    </row>
    <row r="306" spans="12:24" ht="13.5" thickBot="1">
      <c r="L306" s="51"/>
      <c r="O306" s="23"/>
      <c r="R306" s="23"/>
      <c r="U306" s="23"/>
      <c r="X306" s="23"/>
    </row>
    <row r="307" spans="12:24" ht="13.5" thickBot="1">
      <c r="L307" s="51"/>
      <c r="O307" s="23"/>
      <c r="R307" s="23"/>
      <c r="U307" s="23"/>
      <c r="X307" s="23"/>
    </row>
    <row r="308" spans="12:24" ht="13.5" thickBot="1">
      <c r="L308" s="51"/>
      <c r="O308" s="23"/>
      <c r="R308" s="23"/>
      <c r="U308" s="23"/>
      <c r="X308" s="23"/>
    </row>
    <row r="309" spans="12:24" ht="13.5" thickBot="1">
      <c r="L309" s="51"/>
      <c r="O309" s="23"/>
      <c r="R309" s="23"/>
      <c r="U309" s="23"/>
      <c r="X309" s="23"/>
    </row>
    <row r="310" spans="12:24" ht="13.5" thickBot="1">
      <c r="L310" s="51"/>
      <c r="O310" s="23"/>
      <c r="R310" s="23"/>
      <c r="U310" s="23"/>
      <c r="X310" s="23"/>
    </row>
    <row r="311" spans="12:24" ht="13.5" thickBot="1">
      <c r="L311" s="51"/>
      <c r="O311" s="23"/>
      <c r="R311" s="23"/>
      <c r="U311" s="23"/>
      <c r="X311" s="23"/>
    </row>
    <row r="312" spans="12:24" ht="13.5" thickBot="1">
      <c r="L312" s="51"/>
      <c r="O312" s="23"/>
      <c r="R312" s="23"/>
      <c r="U312" s="23"/>
      <c r="X312" s="23"/>
    </row>
    <row r="313" spans="12:24" ht="13.5" thickBot="1">
      <c r="L313" s="51"/>
      <c r="O313" s="23"/>
      <c r="R313" s="23"/>
      <c r="U313" s="23"/>
      <c r="X313" s="23"/>
    </row>
    <row r="314" spans="12:24" ht="13.5" thickBot="1">
      <c r="L314" s="51"/>
      <c r="O314" s="23"/>
      <c r="R314" s="23"/>
      <c r="U314" s="23"/>
      <c r="X314" s="23"/>
    </row>
    <row r="315" spans="12:24" ht="13.5" thickBot="1">
      <c r="L315" s="51"/>
      <c r="O315" s="23"/>
      <c r="R315" s="23"/>
      <c r="U315" s="23"/>
      <c r="X315" s="23"/>
    </row>
    <row r="316" spans="12:24" ht="13.5" thickBot="1">
      <c r="L316" s="51"/>
      <c r="O316" s="23"/>
      <c r="R316" s="23"/>
      <c r="U316" s="23"/>
      <c r="X316" s="23"/>
    </row>
    <row r="317" spans="12:24" ht="13.5" thickBot="1">
      <c r="L317" s="51"/>
      <c r="O317" s="23"/>
      <c r="R317" s="23"/>
      <c r="U317" s="23"/>
      <c r="X317" s="23"/>
    </row>
    <row r="318" spans="12:24" ht="13.5" thickBot="1">
      <c r="L318" s="51"/>
      <c r="O318" s="23"/>
      <c r="R318" s="23"/>
      <c r="U318" s="23"/>
      <c r="X318" s="23"/>
    </row>
    <row r="319" spans="12:24" ht="13.5" thickBot="1">
      <c r="L319" s="51"/>
      <c r="O319" s="23"/>
      <c r="R319" s="23"/>
      <c r="U319" s="23"/>
      <c r="X319" s="23"/>
    </row>
    <row r="320" spans="12:24" ht="13.5" thickBot="1">
      <c r="L320" s="51"/>
      <c r="O320" s="23"/>
      <c r="R320" s="23"/>
      <c r="U320" s="23"/>
      <c r="X320" s="23"/>
    </row>
    <row r="321" spans="12:24" ht="13.5" thickBot="1">
      <c r="L321" s="51"/>
      <c r="O321" s="23"/>
      <c r="R321" s="23"/>
      <c r="U321" s="23"/>
      <c r="X321" s="23"/>
    </row>
    <row r="322" spans="12:24" ht="13.5" thickBot="1">
      <c r="L322" s="51"/>
      <c r="O322" s="23"/>
      <c r="R322" s="23"/>
      <c r="U322" s="23"/>
      <c r="X322" s="23"/>
    </row>
    <row r="323" spans="12:24" ht="13.5" thickBot="1">
      <c r="L323" s="51"/>
      <c r="O323" s="23"/>
      <c r="R323" s="23"/>
      <c r="U323" s="23"/>
      <c r="X323" s="23"/>
    </row>
    <row r="324" spans="12:24" ht="13.5" thickBot="1">
      <c r="L324" s="51"/>
      <c r="O324" s="23"/>
      <c r="R324" s="23"/>
      <c r="U324" s="23"/>
      <c r="X324" s="23"/>
    </row>
    <row r="325" spans="12:24" ht="13.5" thickBot="1">
      <c r="L325" s="51"/>
      <c r="O325" s="23"/>
      <c r="R325" s="23"/>
      <c r="U325" s="23"/>
      <c r="X325" s="23"/>
    </row>
    <row r="326" spans="12:24" ht="13.5" thickBot="1">
      <c r="L326" s="51"/>
      <c r="O326" s="23"/>
      <c r="R326" s="23"/>
      <c r="U326" s="23"/>
      <c r="X326" s="23"/>
    </row>
    <row r="327" spans="12:24" ht="13.5" thickBot="1">
      <c r="L327" s="51"/>
      <c r="O327" s="23"/>
      <c r="R327" s="23"/>
      <c r="U327" s="23"/>
      <c r="X327" s="23"/>
    </row>
    <row r="328" spans="12:24" ht="13.5" thickBot="1">
      <c r="L328" s="51"/>
      <c r="O328" s="23"/>
      <c r="R328" s="23"/>
      <c r="U328" s="23"/>
      <c r="X328" s="23"/>
    </row>
    <row r="329" spans="12:24" ht="13.5" thickBot="1">
      <c r="L329" s="51"/>
      <c r="O329" s="23"/>
      <c r="R329" s="23"/>
      <c r="U329" s="23"/>
      <c r="X329" s="23"/>
    </row>
    <row r="330" spans="12:24" ht="13.5" thickBot="1">
      <c r="L330" s="51"/>
      <c r="O330" s="23"/>
      <c r="R330" s="23"/>
      <c r="U330" s="23"/>
      <c r="X330" s="23"/>
    </row>
    <row r="331" spans="12:24" ht="13.5" thickBot="1">
      <c r="L331" s="51"/>
      <c r="O331" s="23"/>
      <c r="R331" s="23"/>
      <c r="U331" s="23"/>
      <c r="X331" s="23"/>
    </row>
    <row r="332" spans="12:24" ht="13.5" thickBot="1">
      <c r="L332" s="51"/>
      <c r="O332" s="23"/>
      <c r="R332" s="23"/>
      <c r="U332" s="23"/>
      <c r="X332" s="23"/>
    </row>
    <row r="333" spans="12:24" ht="13.5" thickBot="1">
      <c r="L333" s="51"/>
      <c r="O333" s="23"/>
      <c r="R333" s="23"/>
      <c r="U333" s="23"/>
      <c r="X333" s="23"/>
    </row>
    <row r="334" spans="12:24" ht="13.5" thickBot="1">
      <c r="L334" s="51"/>
      <c r="O334" s="23"/>
      <c r="R334" s="23"/>
      <c r="U334" s="23"/>
      <c r="X334" s="23"/>
    </row>
    <row r="335" spans="12:24" ht="13.5" thickBot="1">
      <c r="L335" s="51"/>
      <c r="O335" s="23"/>
      <c r="R335" s="23"/>
      <c r="U335" s="23"/>
      <c r="X335" s="23"/>
    </row>
    <row r="336" spans="12:24" ht="13.5" thickBot="1">
      <c r="L336" s="51"/>
      <c r="O336" s="23"/>
      <c r="R336" s="23"/>
      <c r="U336" s="23"/>
      <c r="X336" s="23"/>
    </row>
    <row r="337" spans="12:24" ht="13.5" thickBot="1">
      <c r="L337" s="51"/>
      <c r="O337" s="23"/>
      <c r="R337" s="23"/>
      <c r="U337" s="23"/>
      <c r="X337" s="23"/>
    </row>
    <row r="338" spans="12:24" ht="13.5" thickBot="1">
      <c r="L338" s="51"/>
      <c r="O338" s="23"/>
      <c r="R338" s="23"/>
      <c r="U338" s="23"/>
      <c r="X338" s="23"/>
    </row>
    <row r="339" spans="12:24" ht="13.5" thickBot="1">
      <c r="L339" s="51"/>
      <c r="O339" s="23"/>
      <c r="R339" s="23"/>
      <c r="U339" s="23"/>
      <c r="X339" s="23"/>
    </row>
    <row r="340" spans="12:24" ht="13.5" thickBot="1">
      <c r="L340" s="51"/>
      <c r="O340" s="23"/>
      <c r="R340" s="23"/>
      <c r="U340" s="23"/>
      <c r="X340" s="23"/>
    </row>
    <row r="341" spans="12:24" ht="13.5" thickBot="1">
      <c r="L341" s="51"/>
      <c r="O341" s="23"/>
      <c r="R341" s="23"/>
      <c r="U341" s="23"/>
      <c r="X341" s="23"/>
    </row>
    <row r="342" spans="12:24" ht="13.5" thickBot="1">
      <c r="L342" s="51"/>
      <c r="O342" s="23"/>
      <c r="R342" s="23"/>
      <c r="U342" s="23"/>
      <c r="X342" s="23"/>
    </row>
    <row r="343" spans="12:24" ht="13.5" thickBot="1">
      <c r="L343" s="51"/>
      <c r="O343" s="23"/>
      <c r="R343" s="23"/>
      <c r="U343" s="23"/>
      <c r="X343" s="23"/>
    </row>
    <row r="344" spans="12:24" ht="13.5" thickBot="1">
      <c r="L344" s="51"/>
      <c r="O344" s="23"/>
      <c r="R344" s="23"/>
      <c r="U344" s="23"/>
      <c r="X344" s="23"/>
    </row>
    <row r="345" spans="12:24" ht="13.5" thickBot="1">
      <c r="L345" s="51"/>
      <c r="O345" s="23"/>
      <c r="R345" s="23"/>
      <c r="U345" s="23"/>
      <c r="X345" s="23"/>
    </row>
    <row r="346" spans="12:24" ht="13.5" thickBot="1">
      <c r="L346" s="51"/>
      <c r="O346" s="23"/>
      <c r="R346" s="23"/>
      <c r="U346" s="23"/>
      <c r="X346" s="23"/>
    </row>
    <row r="347" spans="12:24" ht="13.5" thickBot="1">
      <c r="L347" s="51"/>
      <c r="O347" s="23"/>
      <c r="R347" s="23"/>
      <c r="U347" s="23"/>
      <c r="X347" s="23"/>
    </row>
    <row r="348" spans="12:24" ht="13.5" thickBot="1">
      <c r="L348" s="51"/>
      <c r="O348" s="23"/>
      <c r="R348" s="23"/>
      <c r="U348" s="23"/>
      <c r="X348" s="23"/>
    </row>
    <row r="349" spans="12:24" ht="13.5" thickBot="1">
      <c r="L349" s="51"/>
      <c r="O349" s="23"/>
      <c r="R349" s="23"/>
      <c r="U349" s="23"/>
      <c r="X349" s="23"/>
    </row>
    <row r="350" spans="12:24" ht="13.5" thickBot="1">
      <c r="L350" s="51"/>
      <c r="O350" s="23"/>
      <c r="R350" s="23"/>
      <c r="U350" s="23"/>
      <c r="X350" s="23"/>
    </row>
    <row r="351" spans="12:24" ht="13.5" thickBot="1">
      <c r="L351" s="51"/>
      <c r="O351" s="23"/>
      <c r="R351" s="23"/>
      <c r="U351" s="23"/>
      <c r="X351" s="23"/>
    </row>
    <row r="352" spans="12:24" ht="13.5" thickBot="1">
      <c r="L352" s="51"/>
      <c r="O352" s="23"/>
      <c r="R352" s="23"/>
      <c r="U352" s="23"/>
      <c r="X352" s="23"/>
    </row>
    <row r="353" spans="12:24" ht="13.5" thickBot="1">
      <c r="L353" s="51"/>
      <c r="O353" s="23"/>
      <c r="R353" s="23"/>
      <c r="U353" s="23"/>
      <c r="X353" s="23"/>
    </row>
    <row r="354" spans="12:24" ht="13.5" thickBot="1">
      <c r="L354" s="51"/>
      <c r="O354" s="23"/>
      <c r="R354" s="23"/>
      <c r="U354" s="23"/>
      <c r="X354" s="23"/>
    </row>
    <row r="355" spans="12:24" ht="13.5" thickBot="1">
      <c r="L355" s="51"/>
      <c r="O355" s="23"/>
      <c r="R355" s="23"/>
      <c r="U355" s="23"/>
      <c r="X355" s="23"/>
    </row>
    <row r="356" spans="12:24" ht="13.5" thickBot="1">
      <c r="L356" s="51"/>
      <c r="O356" s="23"/>
      <c r="R356" s="23"/>
      <c r="U356" s="23"/>
      <c r="X356" s="23"/>
    </row>
    <row r="357" spans="12:24" ht="13.5" thickBot="1">
      <c r="L357" s="51"/>
      <c r="O357" s="23"/>
      <c r="R357" s="23"/>
      <c r="U357" s="23"/>
      <c r="X357" s="23"/>
    </row>
    <row r="358" spans="12:24" ht="13.5" thickBot="1">
      <c r="L358" s="51"/>
      <c r="O358" s="23"/>
      <c r="R358" s="23"/>
      <c r="U358" s="23"/>
      <c r="X358" s="23"/>
    </row>
    <row r="359" spans="12:24" ht="13.5" thickBot="1">
      <c r="L359" s="51"/>
      <c r="O359" s="23"/>
      <c r="R359" s="23"/>
      <c r="U359" s="23"/>
      <c r="X359" s="23"/>
    </row>
    <row r="360" spans="12:24" ht="13.5" thickBot="1">
      <c r="L360" s="51"/>
      <c r="O360" s="23"/>
      <c r="R360" s="23"/>
      <c r="U360" s="23"/>
      <c r="X360" s="23"/>
    </row>
    <row r="361" spans="12:24" ht="13.5" thickBot="1">
      <c r="L361" s="51"/>
      <c r="O361" s="23"/>
      <c r="R361" s="23"/>
      <c r="U361" s="23"/>
      <c r="X361" s="23"/>
    </row>
    <row r="362" spans="12:24" ht="13.5" thickBot="1">
      <c r="L362" s="51"/>
      <c r="O362" s="23"/>
      <c r="R362" s="23"/>
      <c r="U362" s="23"/>
      <c r="X362" s="23"/>
    </row>
    <row r="363" spans="12:24" ht="13.5" thickBot="1">
      <c r="L363" s="51"/>
      <c r="O363" s="23"/>
      <c r="R363" s="23"/>
      <c r="U363" s="23"/>
      <c r="X363" s="23"/>
    </row>
    <row r="364" spans="12:24" ht="13.5" thickBot="1">
      <c r="L364" s="51"/>
      <c r="O364" s="23"/>
      <c r="R364" s="23"/>
      <c r="U364" s="23"/>
      <c r="X364" s="23"/>
    </row>
    <row r="365" spans="12:24" ht="13.5" thickBot="1">
      <c r="L365" s="51"/>
      <c r="O365" s="23"/>
      <c r="R365" s="23"/>
      <c r="U365" s="23"/>
      <c r="X365" s="23"/>
    </row>
    <row r="366" spans="12:24" ht="13.5" thickBot="1">
      <c r="L366" s="51"/>
      <c r="O366" s="23"/>
      <c r="R366" s="23"/>
      <c r="U366" s="23"/>
      <c r="X366" s="23"/>
    </row>
    <row r="367" spans="12:24" ht="13.5" thickBot="1">
      <c r="L367" s="51"/>
      <c r="O367" s="23"/>
      <c r="R367" s="23"/>
      <c r="U367" s="23"/>
      <c r="X367" s="23"/>
    </row>
    <row r="368" spans="12:24" ht="13.5" thickBot="1">
      <c r="L368" s="51"/>
      <c r="O368" s="23"/>
      <c r="R368" s="23"/>
      <c r="U368" s="23"/>
      <c r="X368" s="23"/>
    </row>
    <row r="369" spans="12:24" ht="13.5" thickBot="1">
      <c r="L369" s="51"/>
      <c r="O369" s="23"/>
      <c r="R369" s="23"/>
      <c r="U369" s="23"/>
      <c r="X369" s="23"/>
    </row>
    <row r="370" spans="12:24" ht="13.5" thickBot="1">
      <c r="L370" s="51"/>
      <c r="O370" s="23"/>
      <c r="R370" s="23"/>
      <c r="U370" s="23"/>
      <c r="X370" s="23"/>
    </row>
    <row r="371" ht="13.5" thickBot="1">
      <c r="L371" s="51"/>
    </row>
    <row r="372" ht="13.5" thickBot="1">
      <c r="L372" s="51"/>
    </row>
    <row r="373" ht="13.5" thickBot="1">
      <c r="L373" s="51"/>
    </row>
    <row r="374" ht="13.5" thickBot="1">
      <c r="L374" s="51"/>
    </row>
    <row r="375" ht="13.5" thickBot="1">
      <c r="L375" s="51"/>
    </row>
    <row r="376" ht="13.5" thickBot="1">
      <c r="L376" s="51"/>
    </row>
    <row r="377" ht="13.5" thickBot="1">
      <c r="L377" s="51"/>
    </row>
    <row r="378" ht="13.5" thickBot="1">
      <c r="L378" s="51"/>
    </row>
    <row r="379" ht="13.5" thickBot="1">
      <c r="L379" s="51"/>
    </row>
    <row r="380" ht="13.5" thickBot="1">
      <c r="L380" s="51"/>
    </row>
    <row r="381" ht="13.5" thickBot="1">
      <c r="L381" s="51"/>
    </row>
    <row r="382" ht="13.5" thickBot="1">
      <c r="L382" s="51"/>
    </row>
    <row r="383" ht="13.5" thickBot="1">
      <c r="L383" s="51"/>
    </row>
    <row r="384" ht="13.5" thickBot="1">
      <c r="L384" s="51"/>
    </row>
    <row r="385" ht="13.5" thickBot="1">
      <c r="L385" s="51"/>
    </row>
    <row r="386" ht="13.5" thickBot="1">
      <c r="L386" s="51"/>
    </row>
    <row r="387" ht="13.5" thickBot="1">
      <c r="L387" s="51"/>
    </row>
    <row r="388" ht="13.5" thickBot="1">
      <c r="L388" s="51"/>
    </row>
    <row r="389" ht="13.5" thickBot="1">
      <c r="L389" s="51"/>
    </row>
    <row r="390" ht="13.5" thickBot="1">
      <c r="L390" s="51"/>
    </row>
    <row r="391" ht="13.5" thickBot="1">
      <c r="L391" s="51"/>
    </row>
    <row r="392" ht="13.5" thickBot="1">
      <c r="L392" s="51"/>
    </row>
    <row r="393" ht="13.5" thickBot="1">
      <c r="L393" s="51"/>
    </row>
    <row r="394" ht="13.5" thickBot="1">
      <c r="L394" s="51"/>
    </row>
    <row r="395" ht="13.5" thickBot="1">
      <c r="L395" s="51"/>
    </row>
    <row r="396" ht="13.5" thickBot="1">
      <c r="L396" s="51"/>
    </row>
    <row r="397" ht="13.5" thickBot="1">
      <c r="L397" s="51"/>
    </row>
    <row r="398" ht="13.5" thickBot="1">
      <c r="L398" s="51"/>
    </row>
    <row r="399" ht="13.5" thickBot="1">
      <c r="L399" s="51"/>
    </row>
    <row r="400" ht="13.5" thickBot="1">
      <c r="L400" s="51"/>
    </row>
    <row r="401" ht="13.5" thickBot="1">
      <c r="L401" s="51"/>
    </row>
    <row r="402" ht="13.5" thickBot="1">
      <c r="L402" s="51"/>
    </row>
    <row r="403" ht="13.5" thickBot="1">
      <c r="L403" s="51"/>
    </row>
    <row r="404" ht="13.5" thickBot="1">
      <c r="L404" s="51"/>
    </row>
    <row r="405" ht="13.5" thickBot="1">
      <c r="L405" s="51"/>
    </row>
    <row r="406" ht="13.5" thickBot="1">
      <c r="L406" s="51"/>
    </row>
    <row r="407" ht="13.5" thickBot="1">
      <c r="L407" s="51"/>
    </row>
    <row r="408" ht="13.5" thickBot="1">
      <c r="L408" s="51"/>
    </row>
    <row r="409" ht="13.5" thickBot="1">
      <c r="L409" s="51"/>
    </row>
    <row r="410" ht="13.5" thickBot="1">
      <c r="L410" s="51"/>
    </row>
    <row r="411" ht="13.5" thickBot="1">
      <c r="L411" s="51"/>
    </row>
    <row r="412" ht="13.5" thickBot="1">
      <c r="L412" s="51"/>
    </row>
    <row r="413" ht="13.5" thickBot="1">
      <c r="L413" s="51"/>
    </row>
    <row r="414" ht="13.5" thickBot="1">
      <c r="L414" s="51"/>
    </row>
    <row r="415" ht="13.5" thickBot="1">
      <c r="L415" s="51"/>
    </row>
    <row r="416" ht="13.5" thickBot="1">
      <c r="L416" s="51"/>
    </row>
    <row r="417" ht="13.5" thickBot="1">
      <c r="L417" s="51"/>
    </row>
    <row r="418" ht="13.5" thickBot="1">
      <c r="L418" s="51"/>
    </row>
    <row r="419" ht="13.5" thickBot="1">
      <c r="L419" s="51"/>
    </row>
    <row r="420" ht="13.5" thickBot="1">
      <c r="L420" s="51"/>
    </row>
    <row r="421" ht="13.5" thickBot="1">
      <c r="L421" s="51"/>
    </row>
    <row r="422" ht="13.5" thickBot="1">
      <c r="L422" s="51"/>
    </row>
    <row r="423" ht="13.5" thickBot="1">
      <c r="L423" s="51"/>
    </row>
    <row r="424" ht="13.5" thickBot="1">
      <c r="L424" s="51"/>
    </row>
    <row r="425" ht="13.5" thickBot="1">
      <c r="L425" s="51"/>
    </row>
    <row r="426" ht="13.5" thickBot="1">
      <c r="L426" s="51"/>
    </row>
    <row r="427" ht="13.5" thickBot="1">
      <c r="L427" s="51"/>
    </row>
    <row r="428" ht="13.5" thickBot="1">
      <c r="L428" s="51"/>
    </row>
    <row r="429" ht="13.5" thickBot="1">
      <c r="L429" s="51"/>
    </row>
    <row r="430" ht="13.5" thickBot="1">
      <c r="L430" s="51"/>
    </row>
    <row r="431" ht="13.5" thickBot="1">
      <c r="L431" s="51"/>
    </row>
    <row r="432" ht="13.5" thickBot="1">
      <c r="L432" s="51"/>
    </row>
    <row r="433" ht="13.5" thickBot="1">
      <c r="L433" s="51"/>
    </row>
    <row r="434" ht="13.5" thickBot="1">
      <c r="L434" s="51"/>
    </row>
    <row r="435" ht="13.5" thickBot="1">
      <c r="L435" s="51"/>
    </row>
    <row r="436" ht="13.5" thickBot="1">
      <c r="L436" s="51"/>
    </row>
    <row r="437" ht="13.5" thickBot="1">
      <c r="L437" s="51"/>
    </row>
    <row r="438" ht="13.5" thickBot="1">
      <c r="L438" s="51"/>
    </row>
    <row r="439" ht="13.5" thickBot="1">
      <c r="L439" s="51"/>
    </row>
    <row r="440" ht="13.5" thickBot="1">
      <c r="L440" s="51"/>
    </row>
    <row r="441" ht="13.5" thickBot="1">
      <c r="L441" s="51"/>
    </row>
    <row r="442" ht="13.5" thickBot="1">
      <c r="L442" s="51"/>
    </row>
    <row r="443" ht="13.5" thickBot="1">
      <c r="L443" s="51"/>
    </row>
    <row r="444" ht="13.5" thickBot="1">
      <c r="L444" s="51"/>
    </row>
    <row r="445" ht="13.5" thickBot="1">
      <c r="L445" s="51"/>
    </row>
    <row r="446" ht="13.5" thickBot="1">
      <c r="L446" s="51"/>
    </row>
    <row r="447" ht="13.5" thickBot="1">
      <c r="L447" s="51"/>
    </row>
    <row r="448" ht="13.5" thickBot="1">
      <c r="L448" s="51"/>
    </row>
    <row r="449" ht="13.5" thickBot="1">
      <c r="L449" s="51"/>
    </row>
    <row r="450" ht="13.5" thickBot="1">
      <c r="L450" s="51"/>
    </row>
    <row r="451" ht="13.5" thickBot="1">
      <c r="L451" s="51"/>
    </row>
    <row r="452" ht="13.5" thickBot="1">
      <c r="L452" s="51"/>
    </row>
    <row r="453" ht="13.5" thickBot="1">
      <c r="L453" s="51"/>
    </row>
    <row r="454" ht="13.5" thickBot="1">
      <c r="L454" s="51"/>
    </row>
    <row r="455" ht="13.5" thickBot="1">
      <c r="L455" s="51"/>
    </row>
    <row r="456" ht="13.5" thickBot="1">
      <c r="L456" s="51"/>
    </row>
    <row r="457" ht="13.5" thickBot="1">
      <c r="L457" s="51"/>
    </row>
    <row r="458" ht="13.5" thickBot="1">
      <c r="L458" s="51"/>
    </row>
    <row r="459" ht="13.5" thickBot="1">
      <c r="L459" s="51"/>
    </row>
    <row r="460" ht="13.5" thickBot="1">
      <c r="L460" s="51"/>
    </row>
    <row r="461" ht="13.5" thickBot="1">
      <c r="L461" s="51"/>
    </row>
    <row r="462" ht="13.5" thickBot="1">
      <c r="L462" s="51"/>
    </row>
    <row r="463" ht="13.5" thickBot="1">
      <c r="L463" s="51"/>
    </row>
    <row r="464" ht="13.5" thickBot="1">
      <c r="L464" s="51"/>
    </row>
    <row r="465" ht="13.5" thickBot="1">
      <c r="L465" s="51"/>
    </row>
    <row r="466" ht="13.5" thickBot="1">
      <c r="L466" s="51"/>
    </row>
    <row r="467" ht="13.5" thickBot="1">
      <c r="L467" s="51"/>
    </row>
    <row r="468" ht="13.5" thickBot="1">
      <c r="L468" s="51"/>
    </row>
    <row r="469" ht="13.5" thickBot="1">
      <c r="L469" s="51"/>
    </row>
    <row r="470" ht="13.5" thickBot="1">
      <c r="L470" s="51"/>
    </row>
    <row r="471" ht="13.5" thickBot="1">
      <c r="L471" s="51"/>
    </row>
    <row r="472" ht="13.5" thickBot="1">
      <c r="L472" s="51"/>
    </row>
    <row r="473" ht="13.5" thickBot="1">
      <c r="L473" s="51"/>
    </row>
    <row r="474" ht="13.5" thickBot="1">
      <c r="L474" s="51"/>
    </row>
    <row r="475" ht="13.5" thickBot="1">
      <c r="L475" s="51"/>
    </row>
    <row r="476" ht="13.5" thickBot="1">
      <c r="L476" s="51"/>
    </row>
    <row r="477" ht="13.5" thickBot="1">
      <c r="L477" s="51"/>
    </row>
    <row r="478" ht="13.5" thickBot="1">
      <c r="L478" s="51"/>
    </row>
    <row r="479" ht="13.5" thickBot="1">
      <c r="L479" s="51"/>
    </row>
    <row r="480" ht="13.5" thickBot="1">
      <c r="L480" s="51"/>
    </row>
    <row r="481" ht="13.5" thickBot="1">
      <c r="L481" s="51"/>
    </row>
    <row r="482" ht="13.5" thickBot="1">
      <c r="L482" s="51"/>
    </row>
    <row r="483" ht="13.5" thickBot="1">
      <c r="L483" s="51"/>
    </row>
    <row r="484" ht="13.5" thickBot="1">
      <c r="L484" s="51"/>
    </row>
    <row r="485" ht="13.5" thickBot="1">
      <c r="L485" s="51"/>
    </row>
    <row r="486" ht="13.5" thickBot="1">
      <c r="L486" s="51"/>
    </row>
    <row r="487" ht="13.5" thickBot="1">
      <c r="L487" s="51"/>
    </row>
    <row r="488" ht="13.5" thickBot="1">
      <c r="L488" s="51"/>
    </row>
    <row r="489" ht="13.5" thickBot="1">
      <c r="L489" s="51"/>
    </row>
    <row r="490" ht="13.5" thickBot="1">
      <c r="L490" s="51"/>
    </row>
    <row r="491" ht="13.5" thickBot="1">
      <c r="L491" s="51"/>
    </row>
    <row r="492" ht="13.5" thickBot="1">
      <c r="L492" s="51"/>
    </row>
    <row r="493" ht="13.5" thickBot="1">
      <c r="L493" s="51"/>
    </row>
    <row r="494" ht="13.5" thickBot="1">
      <c r="L494" s="51"/>
    </row>
    <row r="495" ht="13.5" thickBot="1">
      <c r="L495" s="51"/>
    </row>
    <row r="496" ht="13.5" thickBot="1">
      <c r="L496" s="51"/>
    </row>
    <row r="497" ht="13.5" thickBot="1">
      <c r="L497" s="51"/>
    </row>
    <row r="498" ht="13.5" thickBot="1">
      <c r="L498" s="51"/>
    </row>
    <row r="499" ht="13.5" thickBot="1">
      <c r="L499" s="51"/>
    </row>
    <row r="500" ht="13.5" thickBot="1">
      <c r="L500" s="51"/>
    </row>
    <row r="501" ht="13.5" thickBot="1">
      <c r="L501" s="51"/>
    </row>
    <row r="502" ht="13.5" thickBot="1">
      <c r="L502" s="51"/>
    </row>
    <row r="503" ht="13.5" thickBot="1">
      <c r="L503" s="51"/>
    </row>
    <row r="504" ht="13.5" thickBot="1">
      <c r="L504" s="51"/>
    </row>
    <row r="505" ht="13.5" thickBot="1">
      <c r="L505" s="51"/>
    </row>
    <row r="506" ht="13.5" thickBot="1">
      <c r="L506" s="51"/>
    </row>
    <row r="507" ht="13.5" thickBot="1">
      <c r="L507" s="51"/>
    </row>
    <row r="508" ht="13.5" thickBot="1">
      <c r="L508" s="51"/>
    </row>
    <row r="509" ht="13.5" thickBot="1">
      <c r="L509" s="51"/>
    </row>
    <row r="510" ht="13.5" thickBot="1">
      <c r="L510" s="51"/>
    </row>
    <row r="511" ht="13.5" thickBot="1">
      <c r="L511" s="51"/>
    </row>
    <row r="512" ht="13.5" thickBot="1">
      <c r="L512" s="51"/>
    </row>
    <row r="513" ht="13.5" thickBot="1">
      <c r="L513" s="51"/>
    </row>
    <row r="514" ht="13.5" thickBot="1">
      <c r="L514" s="51"/>
    </row>
    <row r="515" ht="13.5" thickBot="1">
      <c r="L515" s="51"/>
    </row>
    <row r="516" ht="13.5" thickBot="1">
      <c r="L516" s="51"/>
    </row>
    <row r="517" ht="13.5" thickBot="1">
      <c r="L517" s="51"/>
    </row>
    <row r="518" ht="13.5" thickBot="1">
      <c r="L518" s="51"/>
    </row>
    <row r="519" ht="13.5" thickBot="1">
      <c r="L519" s="51"/>
    </row>
    <row r="520" ht="13.5" thickBot="1">
      <c r="L520" s="51"/>
    </row>
    <row r="521" ht="13.5" thickBot="1">
      <c r="L521" s="51"/>
    </row>
    <row r="522" ht="13.5" thickBot="1">
      <c r="L522" s="51"/>
    </row>
    <row r="523" ht="13.5" thickBot="1">
      <c r="L523" s="51"/>
    </row>
    <row r="524" ht="13.5" thickBot="1">
      <c r="L524" s="51"/>
    </row>
    <row r="525" ht="13.5" thickBot="1">
      <c r="L525" s="51"/>
    </row>
    <row r="526" ht="13.5" thickBot="1">
      <c r="L526" s="51"/>
    </row>
    <row r="527" ht="13.5" thickBot="1">
      <c r="L527" s="51"/>
    </row>
    <row r="528" ht="13.5" thickBot="1">
      <c r="L528" s="51"/>
    </row>
    <row r="529" ht="13.5" thickBot="1">
      <c r="L529" s="51"/>
    </row>
    <row r="530" ht="13.5" thickBot="1">
      <c r="L530" s="51"/>
    </row>
    <row r="531" ht="13.5" thickBot="1">
      <c r="L531" s="51"/>
    </row>
    <row r="532" ht="13.5" thickBot="1">
      <c r="L532" s="51"/>
    </row>
    <row r="533" ht="13.5" thickBot="1">
      <c r="L533" s="51"/>
    </row>
    <row r="534" ht="13.5" thickBot="1">
      <c r="L534" s="51"/>
    </row>
    <row r="535" ht="13.5" thickBot="1">
      <c r="L535" s="51"/>
    </row>
    <row r="536" ht="13.5" thickBot="1">
      <c r="L536" s="51"/>
    </row>
    <row r="537" ht="13.5" thickBot="1">
      <c r="L537" s="51"/>
    </row>
    <row r="538" ht="13.5" thickBot="1">
      <c r="L538" s="51"/>
    </row>
    <row r="539" ht="13.5" thickBot="1">
      <c r="L539" s="51"/>
    </row>
    <row r="540" ht="13.5" thickBot="1">
      <c r="L540" s="51"/>
    </row>
    <row r="541" ht="13.5" thickBot="1">
      <c r="L541" s="51"/>
    </row>
    <row r="542" ht="13.5" thickBot="1">
      <c r="L542" s="51"/>
    </row>
    <row r="543" ht="13.5" thickBot="1">
      <c r="L543" s="51"/>
    </row>
    <row r="544" ht="13.5" thickBot="1">
      <c r="L544" s="51"/>
    </row>
    <row r="545" ht="13.5" thickBot="1">
      <c r="L545" s="51"/>
    </row>
    <row r="546" ht="13.5" thickBot="1">
      <c r="L546" s="51"/>
    </row>
    <row r="547" ht="13.5" thickBot="1">
      <c r="L547" s="51"/>
    </row>
    <row r="548" ht="13.5" thickBot="1">
      <c r="L548" s="51"/>
    </row>
    <row r="549" ht="13.5" thickBot="1">
      <c r="L549" s="51"/>
    </row>
    <row r="550" ht="13.5" thickBot="1">
      <c r="L550" s="51"/>
    </row>
    <row r="551" ht="13.5" thickBot="1">
      <c r="L551" s="51"/>
    </row>
    <row r="552" ht="13.5" thickBot="1">
      <c r="L552" s="51"/>
    </row>
    <row r="553" ht="13.5" thickBot="1">
      <c r="L553" s="51"/>
    </row>
    <row r="554" ht="13.5" thickBot="1">
      <c r="L554" s="51"/>
    </row>
    <row r="555" ht="13.5" thickBot="1">
      <c r="L555" s="51"/>
    </row>
    <row r="556" ht="13.5" thickBot="1">
      <c r="L556" s="51"/>
    </row>
    <row r="557" ht="13.5" thickBot="1">
      <c r="L557" s="51"/>
    </row>
    <row r="558" ht="13.5" thickBot="1">
      <c r="L558" s="51"/>
    </row>
    <row r="559" ht="13.5" thickBot="1">
      <c r="L559" s="51"/>
    </row>
    <row r="560" ht="13.5" thickBot="1">
      <c r="L560" s="51"/>
    </row>
    <row r="561" ht="13.5" thickBot="1">
      <c r="L561" s="51"/>
    </row>
    <row r="562" ht="13.5" thickBot="1">
      <c r="L562" s="51"/>
    </row>
    <row r="563" ht="13.5" thickBot="1">
      <c r="L563" s="51"/>
    </row>
    <row r="564" ht="13.5" thickBot="1">
      <c r="L564" s="51"/>
    </row>
    <row r="565" ht="13.5" thickBot="1">
      <c r="L565" s="51"/>
    </row>
    <row r="566" ht="13.5" thickBot="1">
      <c r="L566" s="51"/>
    </row>
    <row r="567" ht="13.5" thickBot="1">
      <c r="L567" s="51"/>
    </row>
    <row r="568" ht="13.5" thickBot="1">
      <c r="L568" s="51"/>
    </row>
    <row r="569" ht="13.5" thickBot="1">
      <c r="L569" s="51"/>
    </row>
    <row r="570" ht="13.5" thickBot="1">
      <c r="L570" s="51"/>
    </row>
    <row r="571" ht="13.5" thickBot="1">
      <c r="L571" s="51"/>
    </row>
    <row r="572" ht="13.5" thickBot="1">
      <c r="L572" s="51"/>
    </row>
    <row r="573" ht="13.5" thickBot="1">
      <c r="L573" s="51"/>
    </row>
    <row r="574" ht="13.5" thickBot="1">
      <c r="L574" s="51"/>
    </row>
    <row r="575" ht="13.5" thickBot="1">
      <c r="L575" s="51"/>
    </row>
    <row r="576" ht="13.5" thickBot="1">
      <c r="L576" s="51"/>
    </row>
    <row r="577" ht="13.5" thickBot="1">
      <c r="L577" s="51"/>
    </row>
    <row r="578" ht="13.5" thickBot="1">
      <c r="L578" s="51"/>
    </row>
    <row r="579" ht="13.5" thickBot="1">
      <c r="L579" s="51"/>
    </row>
    <row r="580" ht="13.5" thickBot="1">
      <c r="L580" s="51"/>
    </row>
    <row r="581" ht="13.5" thickBot="1">
      <c r="L581" s="51"/>
    </row>
    <row r="582" ht="13.5" thickBot="1">
      <c r="L582" s="51"/>
    </row>
    <row r="583" ht="13.5" thickBot="1">
      <c r="L583" s="51"/>
    </row>
    <row r="584" ht="13.5" thickBot="1">
      <c r="L584" s="51"/>
    </row>
    <row r="585" ht="13.5" thickBot="1">
      <c r="L585" s="51"/>
    </row>
    <row r="586" ht="13.5" thickBot="1">
      <c r="L586" s="51"/>
    </row>
    <row r="587" ht="13.5" thickBot="1">
      <c r="L587" s="51"/>
    </row>
    <row r="588" ht="13.5" thickBot="1">
      <c r="L588" s="51"/>
    </row>
    <row r="589" ht="13.5" thickBot="1">
      <c r="L589" s="51"/>
    </row>
    <row r="590" ht="13.5" thickBot="1">
      <c r="L590" s="51"/>
    </row>
    <row r="591" ht="13.5" thickBot="1">
      <c r="L591" s="51"/>
    </row>
    <row r="592" ht="13.5" thickBot="1">
      <c r="L592" s="51"/>
    </row>
    <row r="593" ht="13.5" thickBot="1">
      <c r="L593" s="51"/>
    </row>
    <row r="594" ht="13.5" thickBot="1">
      <c r="L594" s="51"/>
    </row>
    <row r="595" ht="13.5" thickBot="1">
      <c r="L595" s="51"/>
    </row>
    <row r="596" ht="13.5" thickBot="1">
      <c r="L596" s="51"/>
    </row>
    <row r="597" ht="13.5" thickBot="1">
      <c r="L597" s="51"/>
    </row>
    <row r="598" ht="13.5" thickBot="1">
      <c r="L598" s="51"/>
    </row>
    <row r="599" ht="13.5" thickBot="1">
      <c r="L599" s="51"/>
    </row>
    <row r="600" ht="13.5" thickBot="1">
      <c r="L600" s="51"/>
    </row>
    <row r="601" ht="13.5" thickBot="1">
      <c r="L601" s="51"/>
    </row>
    <row r="602" ht="13.5" thickBot="1">
      <c r="L602" s="51"/>
    </row>
    <row r="603" ht="13.5" thickBot="1">
      <c r="L603" s="51"/>
    </row>
    <row r="604" ht="13.5" thickBot="1">
      <c r="L604" s="51"/>
    </row>
    <row r="605" ht="13.5" thickBot="1">
      <c r="L605" s="51"/>
    </row>
    <row r="606" ht="13.5" thickBot="1">
      <c r="L606" s="51"/>
    </row>
    <row r="607" ht="13.5" thickBot="1">
      <c r="L607" s="51"/>
    </row>
    <row r="608" ht="13.5" thickBot="1">
      <c r="L608" s="51"/>
    </row>
    <row r="609" ht="13.5" thickBot="1">
      <c r="L609" s="51"/>
    </row>
    <row r="610" ht="13.5" thickBot="1">
      <c r="L610" s="51"/>
    </row>
    <row r="611" ht="13.5" thickBot="1">
      <c r="L611" s="51"/>
    </row>
    <row r="612" ht="13.5" thickBot="1">
      <c r="L612" s="51"/>
    </row>
    <row r="613" ht="13.5" thickBot="1">
      <c r="L613" s="51"/>
    </row>
    <row r="614" ht="13.5" thickBot="1">
      <c r="L614" s="51"/>
    </row>
    <row r="615" ht="13.5" thickBot="1">
      <c r="L615" s="51"/>
    </row>
    <row r="616" ht="13.5" thickBot="1">
      <c r="L616" s="51"/>
    </row>
    <row r="617" ht="13.5" thickBot="1">
      <c r="L617" s="51"/>
    </row>
    <row r="618" ht="13.5" thickBot="1">
      <c r="L618" s="51"/>
    </row>
    <row r="619" ht="13.5" thickBot="1">
      <c r="L619" s="51"/>
    </row>
    <row r="620" ht="13.5" thickBot="1">
      <c r="L620" s="51"/>
    </row>
    <row r="621" ht="13.5" thickBot="1">
      <c r="L621" s="51"/>
    </row>
    <row r="622" ht="13.5" thickBot="1">
      <c r="L622" s="51"/>
    </row>
    <row r="623" ht="13.5" thickBot="1">
      <c r="L623" s="51"/>
    </row>
    <row r="624" ht="13.5" thickBot="1">
      <c r="L624" s="51"/>
    </row>
    <row r="625" ht="13.5" thickBot="1">
      <c r="L625" s="51"/>
    </row>
    <row r="626" ht="13.5" thickBot="1">
      <c r="L626" s="51"/>
    </row>
    <row r="627" ht="13.5" thickBot="1">
      <c r="L627" s="51"/>
    </row>
    <row r="628" ht="13.5" thickBot="1">
      <c r="L628" s="51"/>
    </row>
    <row r="629" ht="13.5" thickBot="1">
      <c r="L629" s="51"/>
    </row>
    <row r="630" ht="13.5" thickBot="1">
      <c r="L630" s="51"/>
    </row>
    <row r="631" ht="13.5" thickBot="1">
      <c r="L631" s="51"/>
    </row>
    <row r="632" ht="13.5" thickBot="1">
      <c r="L632" s="51"/>
    </row>
    <row r="633" ht="13.5" thickBot="1">
      <c r="L633" s="51"/>
    </row>
    <row r="634" ht="13.5" thickBot="1">
      <c r="L634" s="51"/>
    </row>
    <row r="635" ht="13.5" thickBot="1">
      <c r="L635" s="51"/>
    </row>
    <row r="636" ht="13.5" thickBot="1">
      <c r="L636" s="51"/>
    </row>
    <row r="637" ht="13.5" thickBot="1">
      <c r="L637" s="51"/>
    </row>
    <row r="638" ht="13.5" thickBot="1">
      <c r="L638" s="51"/>
    </row>
    <row r="639" ht="13.5" thickBot="1">
      <c r="L639" s="51"/>
    </row>
    <row r="640" ht="13.5" thickBot="1">
      <c r="L640" s="51"/>
    </row>
    <row r="641" ht="13.5" thickBot="1">
      <c r="L641" s="51"/>
    </row>
    <row r="642" ht="13.5" thickBot="1">
      <c r="L642" s="51"/>
    </row>
    <row r="643" ht="13.5" thickBot="1">
      <c r="L643" s="51"/>
    </row>
    <row r="644" ht="13.5" thickBot="1">
      <c r="L644" s="51"/>
    </row>
    <row r="645" ht="13.5" thickBot="1">
      <c r="L645" s="51"/>
    </row>
    <row r="646" ht="13.5" thickBot="1">
      <c r="L646" s="51"/>
    </row>
    <row r="647" ht="13.5" thickBot="1">
      <c r="L647" s="51"/>
    </row>
    <row r="648" ht="13.5" thickBot="1">
      <c r="L648" s="51"/>
    </row>
    <row r="649" ht="13.5" thickBot="1">
      <c r="L649" s="51"/>
    </row>
    <row r="650" ht="13.5" thickBot="1">
      <c r="L650" s="51"/>
    </row>
    <row r="651" ht="13.5" thickBot="1">
      <c r="L651" s="51"/>
    </row>
    <row r="652" ht="13.5" thickBot="1">
      <c r="L652" s="51"/>
    </row>
    <row r="653" ht="13.5" thickBot="1">
      <c r="L653" s="51"/>
    </row>
    <row r="654" ht="13.5" thickBot="1">
      <c r="L654" s="51"/>
    </row>
    <row r="655" ht="13.5" thickBot="1">
      <c r="L655" s="51"/>
    </row>
    <row r="656" ht="13.5" thickBot="1">
      <c r="L656" s="51"/>
    </row>
    <row r="657" ht="13.5" thickBot="1">
      <c r="L657" s="51"/>
    </row>
    <row r="658" ht="13.5" thickBot="1">
      <c r="L658" s="51"/>
    </row>
    <row r="659" ht="13.5" thickBot="1">
      <c r="L659" s="51"/>
    </row>
    <row r="660" ht="13.5" thickBot="1">
      <c r="L660" s="51"/>
    </row>
    <row r="661" ht="13.5" thickBot="1">
      <c r="L661" s="51"/>
    </row>
    <row r="662" ht="13.5" thickBot="1">
      <c r="L662" s="51"/>
    </row>
    <row r="663" ht="13.5" thickBot="1">
      <c r="L663" s="51"/>
    </row>
    <row r="664" ht="13.5" thickBot="1">
      <c r="L664" s="51"/>
    </row>
    <row r="665" ht="13.5" thickBot="1">
      <c r="L665" s="51"/>
    </row>
    <row r="666" ht="13.5" thickBot="1">
      <c r="L666" s="51"/>
    </row>
    <row r="667" ht="13.5" thickBot="1">
      <c r="L667" s="51"/>
    </row>
    <row r="668" ht="13.5" thickBot="1">
      <c r="L668" s="51"/>
    </row>
    <row r="669" ht="13.5" thickBot="1">
      <c r="L669" s="51"/>
    </row>
    <row r="670" ht="13.5" thickBot="1">
      <c r="L670" s="51"/>
    </row>
    <row r="671" ht="13.5" thickBot="1">
      <c r="L671" s="51"/>
    </row>
    <row r="672" ht="13.5" thickBot="1">
      <c r="L672" s="51"/>
    </row>
    <row r="673" ht="13.5" thickBot="1">
      <c r="L673" s="51"/>
    </row>
    <row r="674" ht="13.5" thickBot="1">
      <c r="L674" s="51"/>
    </row>
    <row r="675" ht="13.5" thickBot="1">
      <c r="L675" s="51"/>
    </row>
    <row r="676" ht="13.5" thickBot="1">
      <c r="L676" s="51"/>
    </row>
    <row r="677" ht="13.5" thickBot="1">
      <c r="L677" s="51"/>
    </row>
    <row r="678" ht="13.5" thickBot="1">
      <c r="L678" s="51"/>
    </row>
    <row r="679" ht="13.5" thickBot="1">
      <c r="L679" s="51"/>
    </row>
    <row r="680" ht="13.5" thickBot="1">
      <c r="L680" s="51"/>
    </row>
    <row r="681" ht="13.5" thickBot="1">
      <c r="L681" s="51"/>
    </row>
    <row r="682" ht="13.5" thickBot="1">
      <c r="L682" s="51"/>
    </row>
    <row r="683" ht="13.5" thickBot="1">
      <c r="L683" s="51"/>
    </row>
    <row r="684" ht="13.5" thickBot="1">
      <c r="L684" s="51"/>
    </row>
    <row r="685" ht="13.5" thickBot="1">
      <c r="L685" s="51"/>
    </row>
    <row r="686" ht="13.5" thickBot="1">
      <c r="L686" s="51"/>
    </row>
    <row r="687" ht="13.5" thickBot="1">
      <c r="L687" s="51"/>
    </row>
    <row r="688" ht="13.5" thickBot="1">
      <c r="L688" s="51"/>
    </row>
    <row r="689" ht="13.5" thickBot="1">
      <c r="L689" s="51"/>
    </row>
    <row r="690" ht="13.5" thickBot="1">
      <c r="L690" s="51"/>
    </row>
    <row r="691" ht="13.5" thickBot="1">
      <c r="L691" s="51"/>
    </row>
    <row r="692" ht="13.5" thickBot="1">
      <c r="L692" s="51"/>
    </row>
    <row r="693" ht="13.5" thickBot="1">
      <c r="L693" s="51"/>
    </row>
    <row r="694" ht="13.5" thickBot="1">
      <c r="L694" s="51"/>
    </row>
    <row r="695" ht="13.5" thickBot="1">
      <c r="L695" s="51"/>
    </row>
    <row r="696" ht="13.5" thickBot="1">
      <c r="L696" s="51"/>
    </row>
    <row r="697" ht="13.5" thickBot="1">
      <c r="L697" s="51"/>
    </row>
    <row r="698" ht="13.5" thickBot="1">
      <c r="L698" s="51"/>
    </row>
    <row r="699" ht="13.5" thickBot="1">
      <c r="L699" s="51"/>
    </row>
    <row r="700" ht="13.5" thickBot="1">
      <c r="L700" s="51"/>
    </row>
    <row r="701" ht="13.5" thickBot="1">
      <c r="L701" s="51"/>
    </row>
    <row r="702" ht="13.5" thickBot="1">
      <c r="L702" s="51"/>
    </row>
    <row r="703" ht="13.5" thickBot="1">
      <c r="L703" s="51"/>
    </row>
    <row r="704" ht="13.5" thickBot="1">
      <c r="L704" s="51"/>
    </row>
    <row r="705" ht="13.5" thickBot="1">
      <c r="L705" s="51"/>
    </row>
    <row r="706" ht="13.5" thickBot="1">
      <c r="L706" s="51"/>
    </row>
    <row r="707" ht="13.5" thickBot="1">
      <c r="L707" s="51"/>
    </row>
    <row r="708" ht="13.5" thickBot="1">
      <c r="L708" s="51"/>
    </row>
    <row r="709" ht="13.5" thickBot="1">
      <c r="L709" s="51"/>
    </row>
    <row r="710" ht="13.5" thickBot="1">
      <c r="L710" s="51"/>
    </row>
    <row r="711" ht="13.5" thickBot="1">
      <c r="L711" s="51"/>
    </row>
    <row r="712" ht="13.5" thickBot="1">
      <c r="L712" s="51"/>
    </row>
    <row r="713" ht="13.5" thickBot="1">
      <c r="L713" s="51"/>
    </row>
    <row r="714" ht="13.5" thickBot="1">
      <c r="L714" s="51"/>
    </row>
    <row r="715" ht="13.5" thickBot="1">
      <c r="L715" s="51"/>
    </row>
    <row r="716" ht="13.5" thickBot="1">
      <c r="L716" s="51"/>
    </row>
    <row r="717" ht="13.5" thickBot="1">
      <c r="L717" s="51"/>
    </row>
    <row r="718" ht="13.5" thickBot="1">
      <c r="L718" s="51"/>
    </row>
    <row r="719" ht="13.5" thickBot="1">
      <c r="L719" s="51"/>
    </row>
    <row r="720" ht="13.5" thickBot="1">
      <c r="L720" s="51"/>
    </row>
    <row r="721" ht="13.5" thickBot="1">
      <c r="L721" s="51"/>
    </row>
    <row r="722" ht="13.5" thickBot="1">
      <c r="L722" s="51"/>
    </row>
    <row r="723" ht="13.5" thickBot="1">
      <c r="L723" s="51"/>
    </row>
    <row r="724" ht="13.5" thickBot="1">
      <c r="L724" s="51"/>
    </row>
    <row r="725" ht="13.5" thickBot="1">
      <c r="L725" s="51"/>
    </row>
    <row r="726" ht="13.5" thickBot="1">
      <c r="L726" s="51"/>
    </row>
    <row r="727" ht="13.5" thickBot="1">
      <c r="L727" s="51"/>
    </row>
    <row r="728" ht="13.5" thickBot="1">
      <c r="L728" s="51"/>
    </row>
    <row r="729" ht="13.5" thickBot="1">
      <c r="L729" s="51"/>
    </row>
    <row r="730" ht="13.5" thickBot="1">
      <c r="L730" s="51"/>
    </row>
    <row r="731" ht="13.5" thickBot="1">
      <c r="L731" s="51"/>
    </row>
    <row r="732" ht="13.5" thickBot="1">
      <c r="L732" s="51"/>
    </row>
    <row r="733" ht="13.5" thickBot="1">
      <c r="L733" s="51"/>
    </row>
    <row r="734" ht="13.5" thickBot="1">
      <c r="L734" s="51"/>
    </row>
    <row r="735" ht="13.5" thickBot="1">
      <c r="L735" s="51"/>
    </row>
    <row r="736" ht="13.5" thickBot="1">
      <c r="L736" s="51"/>
    </row>
    <row r="737" ht="13.5" thickBot="1">
      <c r="L737" s="51"/>
    </row>
    <row r="738" ht="13.5" thickBot="1">
      <c r="L738" s="51"/>
    </row>
    <row r="739" ht="13.5" thickBot="1">
      <c r="L739" s="51"/>
    </row>
    <row r="740" ht="13.5" thickBot="1">
      <c r="L740" s="51"/>
    </row>
    <row r="741" ht="13.5" thickBot="1">
      <c r="L741" s="51"/>
    </row>
    <row r="742" ht="13.5" thickBot="1">
      <c r="L742" s="51"/>
    </row>
    <row r="743" ht="13.5" thickBot="1">
      <c r="L743" s="51"/>
    </row>
    <row r="744" ht="13.5" thickBot="1">
      <c r="L744" s="51"/>
    </row>
    <row r="745" ht="13.5" thickBot="1">
      <c r="L745" s="51"/>
    </row>
    <row r="746" ht="13.5" thickBot="1">
      <c r="L746" s="51"/>
    </row>
    <row r="747" ht="13.5" thickBot="1">
      <c r="L747" s="51"/>
    </row>
    <row r="748" ht="13.5" thickBot="1">
      <c r="L748" s="51"/>
    </row>
    <row r="749" ht="13.5" thickBot="1">
      <c r="L749" s="51"/>
    </row>
    <row r="750" ht="13.5" thickBot="1">
      <c r="L750" s="51"/>
    </row>
    <row r="751" ht="13.5" thickBot="1">
      <c r="L751" s="51"/>
    </row>
    <row r="752" ht="13.5" thickBot="1">
      <c r="L752" s="51"/>
    </row>
    <row r="753" ht="13.5" thickBot="1">
      <c r="L753" s="51"/>
    </row>
    <row r="754" ht="13.5" thickBot="1">
      <c r="L754" s="51"/>
    </row>
    <row r="755" ht="13.5" thickBot="1">
      <c r="L755" s="51"/>
    </row>
    <row r="756" ht="13.5" thickBot="1">
      <c r="L756" s="51"/>
    </row>
    <row r="757" ht="13.5" thickBot="1">
      <c r="L757" s="51"/>
    </row>
    <row r="758" ht="13.5" thickBot="1">
      <c r="L758" s="51"/>
    </row>
    <row r="759" ht="13.5" thickBot="1">
      <c r="L759" s="51"/>
    </row>
    <row r="760" ht="13.5" thickBot="1">
      <c r="L760" s="51"/>
    </row>
    <row r="761" ht="13.5" thickBot="1">
      <c r="L761" s="51"/>
    </row>
    <row r="762" ht="13.5" thickBot="1">
      <c r="L762" s="51"/>
    </row>
    <row r="763" ht="13.5" thickBot="1">
      <c r="L763" s="51"/>
    </row>
    <row r="764" ht="13.5" thickBot="1">
      <c r="L764" s="51"/>
    </row>
    <row r="765" ht="13.5" thickBot="1">
      <c r="L765" s="51"/>
    </row>
    <row r="766" ht="13.5" thickBot="1">
      <c r="L766" s="51"/>
    </row>
    <row r="767" ht="13.5" thickBot="1">
      <c r="L767" s="51"/>
    </row>
    <row r="768" ht="13.5" thickBot="1">
      <c r="L768" s="51"/>
    </row>
    <row r="769" ht="13.5" thickBot="1">
      <c r="L769" s="51"/>
    </row>
    <row r="770" ht="13.5" thickBot="1">
      <c r="L770" s="51"/>
    </row>
    <row r="771" ht="13.5" thickBot="1">
      <c r="L771" s="51"/>
    </row>
    <row r="772" ht="13.5" thickBot="1">
      <c r="L772" s="51"/>
    </row>
    <row r="773" ht="13.5" thickBot="1">
      <c r="L773" s="51"/>
    </row>
    <row r="774" ht="13.5" thickBot="1">
      <c r="L774" s="51"/>
    </row>
    <row r="775" ht="13.5" thickBot="1">
      <c r="L775" s="51"/>
    </row>
    <row r="776" ht="13.5" thickBot="1">
      <c r="L776" s="51"/>
    </row>
    <row r="777" ht="13.5" thickBot="1">
      <c r="L777" s="51"/>
    </row>
    <row r="778" ht="13.5" thickBot="1">
      <c r="L778" s="51"/>
    </row>
    <row r="779" ht="13.5" thickBot="1">
      <c r="L779" s="51"/>
    </row>
    <row r="780" ht="13.5" thickBot="1">
      <c r="L780" s="51"/>
    </row>
    <row r="781" ht="13.5" thickBot="1">
      <c r="L781" s="51"/>
    </row>
    <row r="782" ht="13.5" thickBot="1">
      <c r="L782" s="51"/>
    </row>
    <row r="783" ht="13.5" thickBot="1">
      <c r="L783" s="51"/>
    </row>
    <row r="784" ht="13.5" thickBot="1">
      <c r="L784" s="51"/>
    </row>
    <row r="785" ht="13.5" thickBot="1">
      <c r="L785" s="51"/>
    </row>
    <row r="786" ht="13.5" thickBot="1">
      <c r="L786" s="51"/>
    </row>
    <row r="787" ht="13.5" thickBot="1">
      <c r="L787" s="51"/>
    </row>
    <row r="788" ht="13.5" thickBot="1">
      <c r="L788" s="51"/>
    </row>
    <row r="789" ht="13.5" thickBot="1">
      <c r="L789" s="51"/>
    </row>
    <row r="790" ht="13.5" thickBot="1">
      <c r="L790" s="51"/>
    </row>
    <row r="791" ht="13.5" thickBot="1">
      <c r="L791" s="51"/>
    </row>
    <row r="792" ht="13.5" thickBot="1">
      <c r="L792" s="51"/>
    </row>
    <row r="793" ht="13.5" thickBot="1">
      <c r="L793" s="51"/>
    </row>
    <row r="794" ht="13.5" thickBot="1">
      <c r="L794" s="51"/>
    </row>
    <row r="795" ht="13.5" thickBot="1">
      <c r="L795" s="51"/>
    </row>
    <row r="796" ht="13.5" thickBot="1">
      <c r="L796" s="51"/>
    </row>
    <row r="797" ht="13.5" thickBot="1">
      <c r="L797" s="51"/>
    </row>
    <row r="798" ht="13.5" thickBot="1">
      <c r="L798" s="51"/>
    </row>
    <row r="799" ht="13.5" thickBot="1">
      <c r="L799" s="51"/>
    </row>
    <row r="800" ht="13.5" thickBot="1">
      <c r="L800" s="51"/>
    </row>
    <row r="801" ht="13.5" thickBot="1">
      <c r="L801" s="51"/>
    </row>
    <row r="802" ht="13.5" thickBot="1">
      <c r="L802" s="51"/>
    </row>
    <row r="803" ht="13.5" thickBot="1">
      <c r="L803" s="51"/>
    </row>
    <row r="804" ht="13.5" thickBot="1">
      <c r="L804" s="51"/>
    </row>
    <row r="805" ht="13.5" thickBot="1">
      <c r="L805" s="51"/>
    </row>
    <row r="806" ht="13.5" thickBot="1">
      <c r="L806" s="51"/>
    </row>
    <row r="807" ht="13.5" thickBot="1">
      <c r="L807" s="51"/>
    </row>
    <row r="808" ht="13.5" thickBot="1">
      <c r="L808" s="51"/>
    </row>
    <row r="809" ht="13.5" thickBot="1">
      <c r="L809" s="51"/>
    </row>
    <row r="810" ht="13.5" thickBot="1">
      <c r="L810" s="51"/>
    </row>
    <row r="811" ht="13.5" thickBot="1">
      <c r="L811" s="51"/>
    </row>
    <row r="812" ht="13.5" thickBot="1">
      <c r="L812" s="51"/>
    </row>
    <row r="813" ht="13.5" thickBot="1">
      <c r="L813" s="51"/>
    </row>
    <row r="814" ht="13.5" thickBot="1">
      <c r="L814" s="51"/>
    </row>
    <row r="815" ht="13.5" thickBot="1">
      <c r="L815" s="51"/>
    </row>
    <row r="816" ht="13.5" thickBot="1">
      <c r="L816" s="51"/>
    </row>
    <row r="817" ht="13.5" thickBot="1">
      <c r="L817" s="51"/>
    </row>
    <row r="818" ht="13.5" thickBot="1">
      <c r="L818" s="51"/>
    </row>
    <row r="819" ht="13.5" thickBot="1">
      <c r="L819" s="51"/>
    </row>
    <row r="820" ht="13.5" thickBot="1">
      <c r="L820" s="51"/>
    </row>
    <row r="821" ht="13.5" thickBot="1">
      <c r="L821" s="51"/>
    </row>
    <row r="822" ht="13.5" thickBot="1">
      <c r="L822" s="51"/>
    </row>
    <row r="823" ht="13.5" thickBot="1">
      <c r="L823" s="51"/>
    </row>
    <row r="824" ht="13.5" thickBot="1">
      <c r="L824" s="51"/>
    </row>
    <row r="825" ht="13.5" thickBot="1">
      <c r="L825" s="51"/>
    </row>
    <row r="826" ht="13.5" thickBot="1">
      <c r="L826" s="51"/>
    </row>
    <row r="827" ht="13.5" thickBot="1">
      <c r="L827" s="51"/>
    </row>
    <row r="828" ht="13.5" thickBot="1">
      <c r="L828" s="51"/>
    </row>
    <row r="829" ht="13.5" thickBot="1">
      <c r="L829" s="51"/>
    </row>
    <row r="830" ht="13.5" thickBot="1">
      <c r="L830" s="51"/>
    </row>
    <row r="831" ht="13.5" thickBot="1">
      <c r="L831" s="51"/>
    </row>
    <row r="832" ht="13.5" thickBot="1">
      <c r="L832" s="51"/>
    </row>
    <row r="833" ht="13.5" thickBot="1">
      <c r="L833" s="51"/>
    </row>
    <row r="834" ht="13.5" thickBot="1">
      <c r="L834" s="51"/>
    </row>
    <row r="835" ht="13.5" thickBot="1">
      <c r="L835" s="51"/>
    </row>
    <row r="836" ht="13.5" thickBot="1">
      <c r="L836" s="51"/>
    </row>
    <row r="837" ht="13.5" thickBot="1">
      <c r="L837" s="51"/>
    </row>
    <row r="838" ht="13.5" thickBot="1">
      <c r="L838" s="51"/>
    </row>
    <row r="839" ht="13.5" thickBot="1">
      <c r="L839" s="51"/>
    </row>
    <row r="840" ht="13.5" thickBot="1">
      <c r="L840" s="51"/>
    </row>
    <row r="841" ht="13.5" thickBot="1">
      <c r="L841" s="51"/>
    </row>
    <row r="842" ht="13.5" thickBot="1">
      <c r="L842" s="51"/>
    </row>
    <row r="843" ht="13.5" thickBot="1">
      <c r="L843" s="51"/>
    </row>
    <row r="844" ht="13.5" thickBot="1">
      <c r="L844" s="51"/>
    </row>
    <row r="845" ht="13.5" thickBot="1">
      <c r="L845" s="51"/>
    </row>
    <row r="846" ht="13.5" thickBot="1">
      <c r="L846" s="51"/>
    </row>
    <row r="847" ht="13.5" thickBot="1">
      <c r="L847" s="51"/>
    </row>
    <row r="848" ht="13.5" thickBot="1">
      <c r="L848" s="51"/>
    </row>
    <row r="849" ht="13.5" thickBot="1">
      <c r="L849" s="51"/>
    </row>
    <row r="850" ht="13.5" thickBot="1">
      <c r="L850" s="51"/>
    </row>
    <row r="851" ht="13.5" thickBot="1">
      <c r="L851" s="51"/>
    </row>
    <row r="852" ht="13.5" thickBot="1">
      <c r="L852" s="51"/>
    </row>
    <row r="853" ht="13.5" thickBot="1">
      <c r="L853" s="51"/>
    </row>
    <row r="854" ht="13.5" thickBot="1">
      <c r="L854" s="51"/>
    </row>
    <row r="855" ht="13.5" thickBot="1">
      <c r="L855" s="51"/>
    </row>
    <row r="856" ht="13.5" thickBot="1">
      <c r="L856" s="51"/>
    </row>
    <row r="857" ht="13.5" thickBot="1">
      <c r="L857" s="51"/>
    </row>
    <row r="858" ht="13.5" thickBot="1">
      <c r="L858" s="51"/>
    </row>
    <row r="859" ht="13.5" thickBot="1">
      <c r="L859" s="51"/>
    </row>
    <row r="860" ht="13.5" thickBot="1">
      <c r="L860" s="51"/>
    </row>
    <row r="861" ht="13.5" thickBot="1">
      <c r="L861" s="51"/>
    </row>
    <row r="862" ht="13.5" thickBot="1">
      <c r="L862" s="51"/>
    </row>
    <row r="863" ht="13.5" thickBot="1">
      <c r="L863" s="51"/>
    </row>
    <row r="864" ht="13.5" thickBot="1">
      <c r="L864" s="51"/>
    </row>
    <row r="865" ht="13.5" thickBot="1">
      <c r="L865" s="51"/>
    </row>
    <row r="866" ht="13.5" thickBot="1">
      <c r="L866" s="51"/>
    </row>
    <row r="867" ht="13.5" thickBot="1">
      <c r="L867" s="51"/>
    </row>
    <row r="868" ht="13.5" thickBot="1">
      <c r="L868" s="51"/>
    </row>
    <row r="869" ht="13.5" thickBot="1">
      <c r="L869" s="51"/>
    </row>
    <row r="870" ht="13.5" thickBot="1">
      <c r="L870" s="51"/>
    </row>
    <row r="871" ht="13.5" thickBot="1">
      <c r="L871" s="51"/>
    </row>
    <row r="872" ht="13.5" thickBot="1">
      <c r="L872" s="51"/>
    </row>
    <row r="873" ht="13.5" thickBot="1">
      <c r="L873" s="51"/>
    </row>
    <row r="874" ht="13.5" thickBot="1">
      <c r="L874" s="51"/>
    </row>
    <row r="875" ht="13.5" thickBot="1">
      <c r="L875" s="51"/>
    </row>
    <row r="876" ht="13.5" thickBot="1">
      <c r="L876" s="51"/>
    </row>
    <row r="877" ht="13.5" thickBot="1">
      <c r="L877" s="51"/>
    </row>
    <row r="878" ht="13.5" thickBot="1">
      <c r="L878" s="51"/>
    </row>
    <row r="879" ht="13.5" thickBot="1">
      <c r="L879" s="51"/>
    </row>
    <row r="880" ht="13.5" thickBot="1">
      <c r="L880" s="51"/>
    </row>
    <row r="881" ht="13.5" thickBot="1">
      <c r="L881" s="51"/>
    </row>
    <row r="882" ht="13.5" thickBot="1">
      <c r="L882" s="51"/>
    </row>
    <row r="883" ht="13.5" thickBot="1">
      <c r="L883" s="51"/>
    </row>
    <row r="884" ht="13.5" thickBot="1">
      <c r="L884" s="51"/>
    </row>
    <row r="885" ht="13.5" thickBot="1">
      <c r="L885" s="51"/>
    </row>
    <row r="886" ht="13.5" thickBot="1">
      <c r="L886" s="51"/>
    </row>
    <row r="887" ht="13.5" thickBot="1">
      <c r="L887" s="51"/>
    </row>
    <row r="888" ht="13.5" thickBot="1">
      <c r="L888" s="51"/>
    </row>
    <row r="889" ht="13.5" thickBot="1">
      <c r="L889" s="51"/>
    </row>
    <row r="890" ht="13.5" thickBot="1">
      <c r="L890" s="51"/>
    </row>
    <row r="891" ht="13.5" thickBot="1">
      <c r="L891" s="51"/>
    </row>
    <row r="892" ht="13.5" thickBot="1">
      <c r="L892" s="51"/>
    </row>
    <row r="893" ht="13.5" thickBot="1">
      <c r="L893" s="51"/>
    </row>
    <row r="894" ht="13.5" thickBot="1">
      <c r="L894" s="51"/>
    </row>
    <row r="895" ht="13.5" thickBot="1">
      <c r="L895" s="51"/>
    </row>
    <row r="896" ht="13.5" thickBot="1">
      <c r="L896" s="51"/>
    </row>
    <row r="897" ht="13.5" thickBot="1">
      <c r="L897" s="51"/>
    </row>
    <row r="898" ht="13.5" thickBot="1">
      <c r="L898" s="51"/>
    </row>
    <row r="899" ht="13.5" thickBot="1">
      <c r="L899" s="51"/>
    </row>
    <row r="900" ht="13.5" thickBot="1">
      <c r="L900" s="51"/>
    </row>
    <row r="901" ht="13.5" thickBot="1">
      <c r="L901" s="51"/>
    </row>
    <row r="902" ht="13.5" thickBot="1">
      <c r="L902" s="51"/>
    </row>
    <row r="903" ht="13.5" thickBot="1">
      <c r="L903" s="51"/>
    </row>
    <row r="904" ht="13.5" thickBot="1">
      <c r="L904" s="51"/>
    </row>
    <row r="905" ht="13.5" thickBot="1">
      <c r="L905" s="51"/>
    </row>
    <row r="906" ht="13.5" thickBot="1">
      <c r="L906" s="51"/>
    </row>
    <row r="907" ht="13.5" thickBot="1">
      <c r="L907" s="51"/>
    </row>
    <row r="908" ht="13.5" thickBot="1">
      <c r="L908" s="51"/>
    </row>
    <row r="909" ht="13.5" thickBot="1">
      <c r="L909" s="51"/>
    </row>
    <row r="910" ht="13.5" thickBot="1">
      <c r="L910" s="51"/>
    </row>
    <row r="911" ht="13.5" thickBot="1">
      <c r="L911" s="51"/>
    </row>
    <row r="912" ht="13.5" thickBot="1">
      <c r="L912" s="51"/>
    </row>
    <row r="913" ht="13.5" thickBot="1">
      <c r="L913" s="51"/>
    </row>
    <row r="914" ht="13.5" thickBot="1">
      <c r="L914" s="51"/>
    </row>
    <row r="915" ht="13.5" thickBot="1">
      <c r="L915" s="51"/>
    </row>
    <row r="916" ht="13.5" thickBot="1">
      <c r="L916" s="51"/>
    </row>
    <row r="917" ht="13.5" thickBot="1">
      <c r="L917" s="51"/>
    </row>
    <row r="918" ht="13.5" thickBot="1">
      <c r="L918" s="51"/>
    </row>
    <row r="919" ht="13.5" thickBot="1">
      <c r="L919" s="51"/>
    </row>
    <row r="920" ht="13.5" thickBot="1">
      <c r="L920" s="51"/>
    </row>
    <row r="921" ht="13.5" thickBot="1">
      <c r="L921" s="51"/>
    </row>
    <row r="922" ht="13.5" thickBot="1">
      <c r="L922" s="51"/>
    </row>
    <row r="923" ht="13.5" thickBot="1">
      <c r="L923" s="51"/>
    </row>
    <row r="924" ht="13.5" thickBot="1">
      <c r="L924" s="51"/>
    </row>
    <row r="925" ht="12.75">
      <c r="L925" s="51"/>
    </row>
  </sheetData>
  <autoFilter ref="A2:AF130"/>
  <mergeCells count="11">
    <mergeCell ref="L1:N1"/>
    <mergeCell ref="AD1:AF1"/>
    <mergeCell ref="AA1:AC1"/>
    <mergeCell ref="X1:Z1"/>
    <mergeCell ref="A1:B1"/>
    <mergeCell ref="O1:Q1"/>
    <mergeCell ref="R1:T1"/>
    <mergeCell ref="U1:W1"/>
    <mergeCell ref="C1:E1"/>
    <mergeCell ref="F1:H1"/>
    <mergeCell ref="I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1"/>
  <sheetViews>
    <sheetView workbookViewId="0" topLeftCell="A1">
      <selection activeCell="H9" sqref="H9"/>
    </sheetView>
  </sheetViews>
  <sheetFormatPr defaultColWidth="9.140625" defaultRowHeight="12.75"/>
  <cols>
    <col min="1" max="1" width="9.140625" style="92" customWidth="1"/>
    <col min="2" max="2" width="8.00390625" style="0" hidden="1" customWidth="1"/>
    <col min="3" max="3" width="15.421875" style="0" bestFit="1" customWidth="1"/>
    <col min="4" max="4" width="15.28125" style="0" customWidth="1"/>
    <col min="5" max="5" width="14.8515625" style="0" bestFit="1" customWidth="1"/>
  </cols>
  <sheetData>
    <row r="1" spans="3:5" ht="13.5" thickBot="1">
      <c r="C1" s="100"/>
      <c r="D1" s="99" t="s">
        <v>196</v>
      </c>
      <c r="E1" s="100"/>
    </row>
    <row r="2" spans="2:5" s="92" customFormat="1" ht="13.5" thickBot="1">
      <c r="B2" s="85" t="s">
        <v>13</v>
      </c>
      <c r="C2" s="86" t="s">
        <v>16</v>
      </c>
      <c r="D2" s="86" t="s">
        <v>170</v>
      </c>
      <c r="E2" s="87" t="s">
        <v>18</v>
      </c>
    </row>
    <row r="3" spans="1:5" ht="12.75">
      <c r="A3" s="143" t="s">
        <v>207</v>
      </c>
      <c r="B3" s="81">
        <f>IF(competitors!$AA63&gt;"",competitors!A63,"''")</f>
        <v>61</v>
      </c>
      <c r="C3" s="30" t="str">
        <f>IF(competitors!$AA63&gt;"",competitors!AB63,"''")</f>
        <v>Mrs Pink Whistle</v>
      </c>
      <c r="D3" s="30" t="str">
        <f>IF(competitors!$AA63&gt;"",competitors!B63,"''")</f>
        <v>Cameron Cooper</v>
      </c>
      <c r="E3" s="30" t="str">
        <f>IF(competitors!$AA63&gt;"",competitors!AC63,"''")</f>
        <v>Wayne Mclachlan</v>
      </c>
    </row>
    <row r="4" spans="1:5" ht="12.75">
      <c r="A4" s="144"/>
      <c r="B4" s="59">
        <f>IF(competitors!$AA64&gt;"",competitors!A64,"''")</f>
        <v>62</v>
      </c>
      <c r="C4" s="31" t="str">
        <f>IF(competitors!$AA64&gt;"",competitors!AB64,"''")</f>
        <v>Mrs Pink Whistle</v>
      </c>
      <c r="D4" s="31" t="str">
        <f>IF(competitors!$AA64&gt;"",competitors!B64,"''")</f>
        <v>Dale Butterworth</v>
      </c>
      <c r="E4" s="31" t="str">
        <f>IF(competitors!$AA64&gt;"",competitors!AC64,"''")</f>
        <v>Wayne Mclachlan</v>
      </c>
    </row>
    <row r="5" spans="1:5" ht="13.5" thickBot="1">
      <c r="A5" s="145"/>
      <c r="B5" s="59" t="e">
        <f>IF(competitors!$AA32&gt;"",competitors!#REF!,"''")</f>
        <v>#REF!</v>
      </c>
      <c r="C5" s="32" t="str">
        <f>IF(competitors!$AA32&gt;"",competitors!AB32,"''")</f>
        <v>Mrs Pink Whistle</v>
      </c>
      <c r="D5" s="32" t="str">
        <f>IF(competitors!$AA32&gt;"",competitors!B32,"''")</f>
        <v>Wayne Mclachlan</v>
      </c>
      <c r="E5" s="32" t="str">
        <f>IF(competitors!$AA32&gt;"",competitors!AC32,"''")</f>
        <v>Wayne Mclachlan</v>
      </c>
    </row>
    <row r="6" spans="1:5" ht="12.75">
      <c r="A6" s="143" t="s">
        <v>208</v>
      </c>
      <c r="B6" s="59">
        <f>IF(competitors!$AA60&gt;"",competitors!A60,"''")</f>
        <v>58</v>
      </c>
      <c r="C6" s="30" t="str">
        <f>IF(competitors!$AA60&gt;"",competitors!AB60,"''")</f>
        <v>Gear up &amp; Go</v>
      </c>
      <c r="D6" s="30" t="str">
        <f>IF(competitors!$AA60&gt;"",competitors!B60,"''")</f>
        <v>Mitch McMartin</v>
      </c>
      <c r="E6" s="30" t="str">
        <f>IF(competitors!$AA60&gt;"",competitors!AC60,"''")</f>
        <v>Mitch McMartin</v>
      </c>
    </row>
    <row r="7" spans="1:5" ht="12.75">
      <c r="A7" s="144"/>
      <c r="B7" s="59">
        <f>IF(competitors!$AA62&gt;"",competitors!A62,"''")</f>
        <v>60</v>
      </c>
      <c r="C7" s="31" t="str">
        <f>IF(competitors!$AA62&gt;"",competitors!AB62,"''")</f>
        <v>Gear up &amp; Go</v>
      </c>
      <c r="D7" s="31" t="str">
        <f>IF(competitors!$AA62&gt;"",competitors!B62,"''")</f>
        <v>Matthew Berens</v>
      </c>
      <c r="E7" s="31" t="str">
        <f>IF(competitors!$AA62&gt;"",competitors!AC62,"''")</f>
        <v>Mitch McMartin</v>
      </c>
    </row>
    <row r="8" spans="1:5" ht="13.5" thickBot="1">
      <c r="A8" s="145"/>
      <c r="B8" s="59">
        <f>IF(competitors!$AA69&gt;"",competitors!A69,"''")</f>
        <v>67</v>
      </c>
      <c r="C8" s="32" t="str">
        <f>IF(competitors!$AA69&gt;"",competitors!AB69,"''")</f>
        <v>Gear up &amp; Go</v>
      </c>
      <c r="D8" s="32" t="str">
        <f>IF(competitors!$AA69&gt;"",competitors!B69,"''")</f>
        <v>Alex Kaisermann</v>
      </c>
      <c r="E8" s="32" t="str">
        <f>IF(competitors!$AA69&gt;"",competitors!AC69,"''")</f>
        <v>Mitch McMartin</v>
      </c>
    </row>
    <row r="9" spans="1:5" ht="12.75">
      <c r="A9" s="143" t="s">
        <v>209</v>
      </c>
      <c r="B9" s="59">
        <f>IF(competitors!$AA82&gt;"",competitors!A82,"''")</f>
        <v>81</v>
      </c>
      <c r="C9" s="30" t="str">
        <f>IF(competitors!$AA82&gt;"",competitors!AB82,"''")</f>
        <v>Chute Out</v>
      </c>
      <c r="D9" s="30" t="str">
        <f>IF(competitors!$AA82&gt;"",competitors!B82,"''")</f>
        <v>Shane Sparkes</v>
      </c>
      <c r="E9" s="30" t="str">
        <f>IF(competitors!$AA82&gt;"",competitors!AC82,"''")</f>
        <v>Shane Sparkes</v>
      </c>
    </row>
    <row r="10" spans="1:5" ht="12.75">
      <c r="A10" s="144"/>
      <c r="B10" s="59">
        <f>IF(competitors!$AA83&gt;"",competitors!A83,"''")</f>
        <v>82</v>
      </c>
      <c r="C10" s="31" t="str">
        <f>IF(competitors!$AA83&gt;"",competitors!AB83,"''")</f>
        <v>Chute Out</v>
      </c>
      <c r="D10" s="31" t="str">
        <f>IF(competitors!$AA83&gt;"",competitors!B83,"''")</f>
        <v>Jaak Saege</v>
      </c>
      <c r="E10" s="31" t="str">
        <f>IF(competitors!$AA83&gt;"",competitors!AC83,"''")</f>
        <v>Shane Sparkes</v>
      </c>
    </row>
    <row r="11" spans="1:5" ht="13.5" thickBot="1">
      <c r="A11" s="145"/>
      <c r="B11" s="59">
        <f>IF(competitors!$AA84&gt;"",competitors!A84,"''")</f>
        <v>83</v>
      </c>
      <c r="C11" s="32" t="str">
        <f>IF(competitors!$AA84&gt;"",competitors!AB84,"''")</f>
        <v>Chute Out</v>
      </c>
      <c r="D11" s="32" t="str">
        <f>IF(competitors!$AA84&gt;"",competitors!B84,"''")</f>
        <v>Stephen Hickson</v>
      </c>
      <c r="E11" s="32" t="str">
        <f>IF(competitors!$AA84&gt;"",competitors!AC84,"''")</f>
        <v>Shane Sparkes</v>
      </c>
    </row>
    <row r="12" spans="1:5" ht="12.75">
      <c r="A12" s="143" t="s">
        <v>210</v>
      </c>
      <c r="B12" s="59">
        <f>IF(competitors!$AA102&gt;"",competitors!A102,"''")</f>
        <v>101</v>
      </c>
      <c r="C12" s="30" t="str">
        <f>IF(competitors!$AA102&gt;"",competitors!AB102,"''")</f>
        <v>Barge</v>
      </c>
      <c r="D12" s="30" t="str">
        <f>IF(competitors!$AA102&gt;"",competitors!B102,"''")</f>
        <v>Ben Nordkamp</v>
      </c>
      <c r="E12" s="30" t="str">
        <f>IF(competitors!$AA102&gt;"",competitors!AC102,"''")</f>
        <v>Archie Jamieson</v>
      </c>
    </row>
    <row r="13" spans="1:5" ht="12.75">
      <c r="A13" s="144"/>
      <c r="B13" s="59">
        <f>IF(competitors!$AA104&gt;"",competitors!A104,"''")</f>
        <v>103</v>
      </c>
      <c r="C13" s="31" t="str">
        <f>IF(competitors!$AA104&gt;"",competitors!AB104,"''")</f>
        <v>Barge</v>
      </c>
      <c r="D13" s="31" t="str">
        <f>IF(competitors!$AA104&gt;"",competitors!B104,"''")</f>
        <v>Archie Jamieson</v>
      </c>
      <c r="E13" s="31" t="str">
        <f>IF(competitors!$AA104&gt;"",competitors!AC104,"''")</f>
        <v>Archie Jamieson</v>
      </c>
    </row>
    <row r="14" spans="1:5" ht="13.5" thickBot="1">
      <c r="A14" s="145"/>
      <c r="B14" s="59">
        <f>IF(competitors!$AA108&gt;"",competitors!A108,"''")</f>
        <v>107</v>
      </c>
      <c r="C14" s="32" t="str">
        <f>IF(competitors!$AA108&gt;"",competitors!AB108,"''")</f>
        <v>Barge</v>
      </c>
      <c r="D14" s="32" t="str">
        <f>IF(competitors!$AA108&gt;"",competitors!B108,"''")</f>
        <v>Andrew Preston</v>
      </c>
      <c r="E14" s="32" t="str">
        <f>IF(competitors!$AA108&gt;"",competitors!AC108,"''")</f>
        <v>Archie Jamieson</v>
      </c>
    </row>
    <row r="15" spans="1:5" ht="12.75">
      <c r="A15" s="151"/>
      <c r="B15" s="59" t="str">
        <f>IF(competitors!$AA3&gt;"",competitors!A3,"''")</f>
        <v>''</v>
      </c>
      <c r="C15" s="83" t="str">
        <f>IF(competitors!$AA3&gt;"",competitors!AB3,"''")</f>
        <v>''</v>
      </c>
      <c r="D15" s="83" t="str">
        <f>IF(competitors!$AA3&gt;"",competitors!B3,"''")</f>
        <v>''</v>
      </c>
      <c r="E15" s="83" t="str">
        <f>IF(competitors!$AA3&gt;"",competitors!AC3,"''")</f>
        <v>''</v>
      </c>
    </row>
    <row r="16" spans="1:5" ht="12.75">
      <c r="A16" s="152"/>
      <c r="B16" s="59" t="str">
        <f>IF(competitors!$AA4&gt;"",competitors!A4,"''")</f>
        <v>''</v>
      </c>
      <c r="C16" s="31" t="str">
        <f>IF(competitors!$AA4&gt;"",competitors!AB4,"''")</f>
        <v>''</v>
      </c>
      <c r="D16" s="31" t="str">
        <f>IF(competitors!$AA4&gt;"",competitors!B4,"''")</f>
        <v>''</v>
      </c>
      <c r="E16" s="31" t="str">
        <f>IF(competitors!$AA4&gt;"",competitors!AC4,"''")</f>
        <v>''</v>
      </c>
    </row>
    <row r="17" spans="1:5" ht="13.5" thickBot="1">
      <c r="A17" s="153"/>
      <c r="B17" s="82" t="str">
        <f>IF(competitors!$AA5&gt;"",competitors!A5,"''")</f>
        <v>''</v>
      </c>
      <c r="C17" s="32" t="str">
        <f>IF(competitors!$AA5&gt;"",competitors!AB5,"''")</f>
        <v>''</v>
      </c>
      <c r="D17" s="32" t="str">
        <f>IF(competitors!$AA5&gt;"",competitors!B5,"''")</f>
        <v>''</v>
      </c>
      <c r="E17" s="32" t="str">
        <f>IF(competitors!$AA5&gt;"",competitors!AC5,"''")</f>
        <v>''</v>
      </c>
    </row>
    <row r="18" spans="2:5" ht="12.75">
      <c r="B18" s="17" t="str">
        <f>IF(competitors!$AA6&gt;"",competitors!A6,"''")</f>
        <v>''</v>
      </c>
      <c r="C18" s="17" t="str">
        <f>IF(competitors!$AA6&gt;"",competitors!AB6,"''")</f>
        <v>''</v>
      </c>
      <c r="D18" s="17" t="str">
        <f>IF(competitors!$AA6&gt;"",competitors!B6,"''")</f>
        <v>''</v>
      </c>
      <c r="E18" s="17" t="str">
        <f>IF(competitors!$AA6&gt;"",competitors!AC6,"''")</f>
        <v>''</v>
      </c>
    </row>
    <row r="19" spans="2:5" ht="12.75">
      <c r="B19" s="3" t="str">
        <f>IF(competitors!$AA7&gt;"",competitors!A7,"''")</f>
        <v>''</v>
      </c>
      <c r="C19" s="3" t="str">
        <f>IF(competitors!$AA7&gt;"",competitors!AB7,"''")</f>
        <v>''</v>
      </c>
      <c r="D19" s="3" t="str">
        <f>IF(competitors!$AA7&gt;"",competitors!B7,"''")</f>
        <v>''</v>
      </c>
      <c r="E19" s="3" t="str">
        <f>IF(competitors!$AA7&gt;"",competitors!AC7,"''")</f>
        <v>''</v>
      </c>
    </row>
    <row r="20" spans="2:5" ht="12.75">
      <c r="B20" s="3" t="str">
        <f>IF(competitors!$AA8&gt;"",competitors!A8,"''")</f>
        <v>''</v>
      </c>
      <c r="C20" s="3" t="str">
        <f>IF(competitors!$AA8&gt;"",competitors!AB8,"''")</f>
        <v>''</v>
      </c>
      <c r="D20" s="3" t="str">
        <f>IF(competitors!$AA8&gt;"",competitors!B8,"''")</f>
        <v>''</v>
      </c>
      <c r="E20" s="3" t="str">
        <f>IF(competitors!$AA8&gt;"",competitors!AC8,"''")</f>
        <v>''</v>
      </c>
    </row>
    <row r="21" spans="2:5" ht="12.75">
      <c r="B21" s="3" t="str">
        <f>IF(competitors!$AA9&gt;"",competitors!A9,"''")</f>
        <v>''</v>
      </c>
      <c r="C21" s="3" t="str">
        <f>IF(competitors!$AA9&gt;"",competitors!AB9,"''")</f>
        <v>''</v>
      </c>
      <c r="D21" s="3" t="str">
        <f>IF(competitors!$AA9&gt;"",competitors!B9,"''")</f>
        <v>''</v>
      </c>
      <c r="E21" s="3" t="str">
        <f>IF(competitors!$AA9&gt;"",competitors!AC9,"''")</f>
        <v>''</v>
      </c>
    </row>
    <row r="22" spans="2:5" ht="12.75">
      <c r="B22" s="3" t="str">
        <f>IF(competitors!$AA10&gt;"",competitors!A10,"''")</f>
        <v>''</v>
      </c>
      <c r="C22" s="3" t="str">
        <f>IF(competitors!$AA10&gt;"",competitors!AB10,"''")</f>
        <v>''</v>
      </c>
      <c r="D22" s="3" t="str">
        <f>IF(competitors!$AA10&gt;"",competitors!B10,"''")</f>
        <v>''</v>
      </c>
      <c r="E22" s="3" t="str">
        <f>IF(competitors!$AA10&gt;"",competitors!AC10,"''")</f>
        <v>''</v>
      </c>
    </row>
    <row r="23" spans="2:5" ht="12.75">
      <c r="B23" s="3" t="str">
        <f>IF(competitors!$AA11&gt;"",competitors!A11,"''")</f>
        <v>''</v>
      </c>
      <c r="C23" s="3" t="str">
        <f>IF(competitors!$AA11&gt;"",competitors!AB11,"''")</f>
        <v>''</v>
      </c>
      <c r="D23" s="3" t="str">
        <f>IF(competitors!$AA11&gt;"",competitors!B11,"''")</f>
        <v>''</v>
      </c>
      <c r="E23" s="3" t="str">
        <f>IF(competitors!$AA11&gt;"",competitors!AC11,"''")</f>
        <v>''</v>
      </c>
    </row>
    <row r="24" spans="2:5" ht="12.75">
      <c r="B24" s="3" t="str">
        <f>IF(competitors!$AA12&gt;"",competitors!A12,"''")</f>
        <v>''</v>
      </c>
      <c r="C24" s="3" t="str">
        <f>IF(competitors!$AA12&gt;"",competitors!AB12,"''")</f>
        <v>''</v>
      </c>
      <c r="D24" s="3" t="str">
        <f>IF(competitors!$AA12&gt;"",competitors!B12,"''")</f>
        <v>''</v>
      </c>
      <c r="E24" s="3" t="str">
        <f>IF(competitors!$AA12&gt;"",competitors!AC12,"''")</f>
        <v>''</v>
      </c>
    </row>
    <row r="25" spans="2:5" ht="12.75">
      <c r="B25" s="3" t="str">
        <f>IF(competitors!$AA13&gt;"",competitors!A13,"''")</f>
        <v>''</v>
      </c>
      <c r="C25" s="3" t="str">
        <f>IF(competitors!$AA13&gt;"",competitors!AB13,"''")</f>
        <v>''</v>
      </c>
      <c r="D25" s="3" t="str">
        <f>IF(competitors!$AA13&gt;"",competitors!B13,"''")</f>
        <v>''</v>
      </c>
      <c r="E25" s="3" t="str">
        <f>IF(competitors!$AA13&gt;"",competitors!AC13,"''")</f>
        <v>''</v>
      </c>
    </row>
    <row r="26" spans="2:5" ht="12.75">
      <c r="B26" s="3" t="str">
        <f>IF(competitors!$AA14&gt;"",competitors!A14,"''")</f>
        <v>''</v>
      </c>
      <c r="C26" s="3" t="str">
        <f>IF(competitors!$AA14&gt;"",competitors!AB14,"''")</f>
        <v>''</v>
      </c>
      <c r="D26" s="3" t="str">
        <f>IF(competitors!$AA14&gt;"",competitors!B14,"''")</f>
        <v>''</v>
      </c>
      <c r="E26" s="3" t="str">
        <f>IF(competitors!$AA14&gt;"",competitors!AC14,"''")</f>
        <v>''</v>
      </c>
    </row>
    <row r="27" spans="2:5" ht="12.75">
      <c r="B27" s="3" t="str">
        <f>IF(competitors!$AA15&gt;"",competitors!A15,"''")</f>
        <v>''</v>
      </c>
      <c r="C27" s="3" t="str">
        <f>IF(competitors!$AA15&gt;"",competitors!AB15,"''")</f>
        <v>''</v>
      </c>
      <c r="D27" s="3" t="str">
        <f>IF(competitors!$AA15&gt;"",competitors!B15,"''")</f>
        <v>''</v>
      </c>
      <c r="E27" s="3" t="str">
        <f>IF(competitors!$AA15&gt;"",competitors!AC15,"''")</f>
        <v>''</v>
      </c>
    </row>
    <row r="28" spans="2:5" ht="12.75">
      <c r="B28" s="3" t="str">
        <f>IF(competitors!$AA16&gt;"",competitors!A16,"''")</f>
        <v>''</v>
      </c>
      <c r="C28" s="3" t="str">
        <f>IF(competitors!$AA16&gt;"",competitors!AB16,"''")</f>
        <v>''</v>
      </c>
      <c r="D28" s="3" t="str">
        <f>IF(competitors!$AA16&gt;"",competitors!B16,"''")</f>
        <v>''</v>
      </c>
      <c r="E28" s="3" t="str">
        <f>IF(competitors!$AA16&gt;"",competitors!AC16,"''")</f>
        <v>''</v>
      </c>
    </row>
    <row r="29" spans="2:5" ht="12.75">
      <c r="B29" s="3" t="str">
        <f>IF(competitors!$AA17&gt;"",competitors!A17,"''")</f>
        <v>''</v>
      </c>
      <c r="C29" s="3" t="str">
        <f>IF(competitors!$AA17&gt;"",competitors!AB17,"''")</f>
        <v>''</v>
      </c>
      <c r="D29" s="3" t="str">
        <f>IF(competitors!$AA17&gt;"",competitors!B17,"''")</f>
        <v>''</v>
      </c>
      <c r="E29" s="3" t="str">
        <f>IF(competitors!$AA17&gt;"",competitors!AC17,"''")</f>
        <v>''</v>
      </c>
    </row>
    <row r="30" spans="2:5" ht="12.75">
      <c r="B30" s="3" t="str">
        <f>IF(competitors!$AA18&gt;"",competitors!A18,"''")</f>
        <v>''</v>
      </c>
      <c r="C30" s="3" t="str">
        <f>IF(competitors!$AA18&gt;"",competitors!AB18,"''")</f>
        <v>''</v>
      </c>
      <c r="D30" s="3" t="str">
        <f>IF(competitors!$AA18&gt;"",competitors!B18,"''")</f>
        <v>''</v>
      </c>
      <c r="E30" s="3" t="str">
        <f>IF(competitors!$AA18&gt;"",competitors!AC18,"''")</f>
        <v>''</v>
      </c>
    </row>
    <row r="31" spans="2:5" ht="12.75">
      <c r="B31" s="3" t="str">
        <f>IF(competitors!$AA19&gt;"",competitors!A19,"''")</f>
        <v>''</v>
      </c>
      <c r="C31" s="3" t="str">
        <f>IF(competitors!$AA19&gt;"",competitors!AB19,"''")</f>
        <v>''</v>
      </c>
      <c r="D31" s="3" t="str">
        <f>IF(competitors!$AA19&gt;"",competitors!B19,"''")</f>
        <v>''</v>
      </c>
      <c r="E31" s="3" t="str">
        <f>IF(competitors!$AA19&gt;"",competitors!AC19,"''")</f>
        <v>''</v>
      </c>
    </row>
    <row r="32" spans="2:5" ht="12.75">
      <c r="B32" s="3" t="str">
        <f>IF(competitors!$AA20&gt;"",competitors!A20,"''")</f>
        <v>''</v>
      </c>
      <c r="C32" s="3" t="str">
        <f>IF(competitors!$AA20&gt;"",competitors!AB20,"''")</f>
        <v>''</v>
      </c>
      <c r="D32" s="3" t="str">
        <f>IF(competitors!$AA20&gt;"",competitors!B20,"''")</f>
        <v>''</v>
      </c>
      <c r="E32" s="3" t="str">
        <f>IF(competitors!$AA20&gt;"",competitors!AC20,"''")</f>
        <v>''</v>
      </c>
    </row>
    <row r="33" spans="2:5" ht="12.75">
      <c r="B33" s="3" t="str">
        <f>IF(competitors!$AA21&gt;"",competitors!A21,"''")</f>
        <v>''</v>
      </c>
      <c r="C33" s="3" t="str">
        <f>IF(competitors!$AA21&gt;"",competitors!AB21,"''")</f>
        <v>''</v>
      </c>
      <c r="D33" s="3" t="str">
        <f>IF(competitors!$AA21&gt;"",competitors!B21,"''")</f>
        <v>''</v>
      </c>
      <c r="E33" s="3" t="str">
        <f>IF(competitors!$AA21&gt;"",competitors!AC21,"''")</f>
        <v>''</v>
      </c>
    </row>
    <row r="34" spans="2:5" ht="12.75">
      <c r="B34" s="3" t="str">
        <f>IF(competitors!$AA22&gt;"",competitors!A22,"''")</f>
        <v>''</v>
      </c>
      <c r="C34" s="3" t="str">
        <f>IF(competitors!$AA22&gt;"",competitors!AB22,"''")</f>
        <v>''</v>
      </c>
      <c r="D34" s="3" t="str">
        <f>IF(competitors!$AA22&gt;"",competitors!B22,"''")</f>
        <v>''</v>
      </c>
      <c r="E34" s="3" t="str">
        <f>IF(competitors!$AA22&gt;"",competitors!AC22,"''")</f>
        <v>''</v>
      </c>
    </row>
    <row r="35" spans="2:5" ht="12.75">
      <c r="B35" s="3" t="str">
        <f>IF(competitors!$AA23&gt;"",competitors!A23,"''")</f>
        <v>''</v>
      </c>
      <c r="C35" s="3" t="str">
        <f>IF(competitors!$AA23&gt;"",competitors!AB23,"''")</f>
        <v>''</v>
      </c>
      <c r="D35" s="3" t="str">
        <f>IF(competitors!$AA23&gt;"",competitors!B23,"''")</f>
        <v>''</v>
      </c>
      <c r="E35" s="3" t="str">
        <f>IF(competitors!$AA23&gt;"",competitors!AC23,"''")</f>
        <v>''</v>
      </c>
    </row>
    <row r="36" spans="2:5" ht="12.75">
      <c r="B36" s="3" t="str">
        <f>IF(competitors!$AA24&gt;"",competitors!A24,"''")</f>
        <v>''</v>
      </c>
      <c r="C36" s="3" t="str">
        <f>IF(competitors!$AA24&gt;"",competitors!AB24,"''")</f>
        <v>''</v>
      </c>
      <c r="D36" s="3" t="str">
        <f>IF(competitors!$AA24&gt;"",competitors!B24,"''")</f>
        <v>''</v>
      </c>
      <c r="E36" s="3" t="str">
        <f>IF(competitors!$AA24&gt;"",competitors!AC24,"''")</f>
        <v>''</v>
      </c>
    </row>
    <row r="37" spans="2:5" ht="12.75">
      <c r="B37" s="3" t="str">
        <f>IF(competitors!$AA25&gt;"",competitors!A25,"''")</f>
        <v>''</v>
      </c>
      <c r="C37" s="3" t="str">
        <f>IF(competitors!$AA25&gt;"",competitors!AB25,"''")</f>
        <v>''</v>
      </c>
      <c r="D37" s="3" t="str">
        <f>IF(competitors!$AA25&gt;"",competitors!B25,"''")</f>
        <v>''</v>
      </c>
      <c r="E37" s="3" t="str">
        <f>IF(competitors!$AA25&gt;"",competitors!AC25,"''")</f>
        <v>''</v>
      </c>
    </row>
    <row r="38" spans="2:5" ht="12.75">
      <c r="B38" s="3" t="str">
        <f>IF(competitors!$AA26&gt;"",competitors!A26,"''")</f>
        <v>''</v>
      </c>
      <c r="C38" s="3" t="str">
        <f>IF(competitors!$AA26&gt;"",competitors!AB26,"''")</f>
        <v>''</v>
      </c>
      <c r="D38" s="3" t="str">
        <f>IF(competitors!$AA26&gt;"",competitors!B26,"''")</f>
        <v>''</v>
      </c>
      <c r="E38" s="3" t="str">
        <f>IF(competitors!$AA26&gt;"",competitors!AC26,"''")</f>
        <v>''</v>
      </c>
    </row>
    <row r="39" spans="2:5" ht="12.75">
      <c r="B39" s="3" t="str">
        <f>IF(competitors!$AA27&gt;"",competitors!A27,"''")</f>
        <v>''</v>
      </c>
      <c r="C39" s="3" t="str">
        <f>IF(competitors!$AA27&gt;"",competitors!AB27,"''")</f>
        <v>''</v>
      </c>
      <c r="D39" s="3" t="str">
        <f>IF(competitors!$AA27&gt;"",competitors!B27,"''")</f>
        <v>''</v>
      </c>
      <c r="E39" s="3" t="str">
        <f>IF(competitors!$AA27&gt;"",competitors!AC27,"''")</f>
        <v>''</v>
      </c>
    </row>
    <row r="40" spans="2:5" ht="12.75">
      <c r="B40" s="3" t="str">
        <f>IF(competitors!$AA28&gt;"",competitors!A28,"''")</f>
        <v>''</v>
      </c>
      <c r="C40" s="3" t="str">
        <f>IF(competitors!$AA28&gt;"",competitors!AB28,"''")</f>
        <v>''</v>
      </c>
      <c r="D40" s="3" t="str">
        <f>IF(competitors!$AA28&gt;"",competitors!B28,"''")</f>
        <v>''</v>
      </c>
      <c r="E40" s="3" t="str">
        <f>IF(competitors!$AA28&gt;"",competitors!AC28,"''")</f>
        <v>''</v>
      </c>
    </row>
    <row r="41" spans="2:5" ht="12.75">
      <c r="B41" s="3" t="str">
        <f>IF(competitors!$AA29&gt;"",competitors!A29,"''")</f>
        <v>''</v>
      </c>
      <c r="C41" s="3" t="str">
        <f>IF(competitors!$AA29&gt;"",competitors!AB29,"''")</f>
        <v>''</v>
      </c>
      <c r="D41" s="3" t="str">
        <f>IF(competitors!$AA29&gt;"",competitors!B29,"''")</f>
        <v>''</v>
      </c>
      <c r="E41" s="3" t="str">
        <f>IF(competitors!$AA29&gt;"",competitors!AC29,"''")</f>
        <v>''</v>
      </c>
    </row>
    <row r="42" spans="2:5" ht="12.75">
      <c r="B42" s="3" t="str">
        <f>IF(competitors!$AA30&gt;"",competitors!A30,"''")</f>
        <v>''</v>
      </c>
      <c r="C42" s="3" t="str">
        <f>IF(competitors!$AA30&gt;"",competitors!AB30,"''")</f>
        <v>''</v>
      </c>
      <c r="D42" s="3" t="str">
        <f>IF(competitors!$AA30&gt;"",competitors!B30,"''")</f>
        <v>''</v>
      </c>
      <c r="E42" s="3" t="str">
        <f>IF(competitors!$AA30&gt;"",competitors!AC30,"''")</f>
        <v>''</v>
      </c>
    </row>
    <row r="43" spans="2:5" ht="12.75">
      <c r="B43" s="3" t="str">
        <f>IF(competitors!$AA31&gt;"",competitors!A31,"''")</f>
        <v>''</v>
      </c>
      <c r="C43" s="3" t="str">
        <f>IF(competitors!$AA31&gt;"",competitors!AB31,"''")</f>
        <v>''</v>
      </c>
      <c r="D43" s="3" t="str">
        <f>IF(competitors!$AA31&gt;"",competitors!B31,"''")</f>
        <v>''</v>
      </c>
      <c r="E43" s="3" t="str">
        <f>IF(competitors!$AA31&gt;"",competitors!AC31,"''")</f>
        <v>''</v>
      </c>
    </row>
    <row r="44" spans="2:5" ht="12.75">
      <c r="B44" s="3" t="e">
        <f>IF(competitors!#REF!&gt;"",competitors!A32,"''")</f>
        <v>#REF!</v>
      </c>
      <c r="C44" s="3" t="e">
        <f>IF(competitors!#REF!&gt;"",competitors!#REF!,"''")</f>
        <v>#REF!</v>
      </c>
      <c r="D44" s="3" t="e">
        <f>IF(competitors!#REF!&gt;"",competitors!B32,"''")</f>
        <v>#REF!</v>
      </c>
      <c r="E44" s="3" t="e">
        <f>IF(competitors!#REF!&gt;"",competitors!#REF!,"''")</f>
        <v>#REF!</v>
      </c>
    </row>
    <row r="45" spans="2:5" ht="12.75">
      <c r="B45" s="3" t="str">
        <f>IF(competitors!$AA33&gt;"",competitors!A33,"''")</f>
        <v>''</v>
      </c>
      <c r="C45" s="3" t="str">
        <f>IF(competitors!$AA33&gt;"",competitors!AB33,"''")</f>
        <v>''</v>
      </c>
      <c r="D45" s="3" t="str">
        <f>IF(competitors!$AA33&gt;"",competitors!B33,"''")</f>
        <v>''</v>
      </c>
      <c r="E45" s="3" t="str">
        <f>IF(competitors!$AA33&gt;"",competitors!AC33,"''")</f>
        <v>''</v>
      </c>
    </row>
    <row r="46" spans="2:5" ht="12.75">
      <c r="B46" s="3" t="str">
        <f>IF(competitors!$AA34&gt;"",competitors!A34,"''")</f>
        <v>''</v>
      </c>
      <c r="C46" s="3" t="str">
        <f>IF(competitors!$AA34&gt;"",competitors!AB34,"''")</f>
        <v>''</v>
      </c>
      <c r="D46" s="3" t="str">
        <f>IF(competitors!$AA34&gt;"",competitors!B34,"''")</f>
        <v>''</v>
      </c>
      <c r="E46" s="3" t="str">
        <f>IF(competitors!$AA34&gt;"",competitors!AC34,"''")</f>
        <v>''</v>
      </c>
    </row>
    <row r="47" spans="2:5" ht="12.75">
      <c r="B47" s="3" t="str">
        <f>IF(competitors!$AA35&gt;"",competitors!A35,"''")</f>
        <v>''</v>
      </c>
      <c r="C47" s="3" t="str">
        <f>IF(competitors!$AA35&gt;"",competitors!AB35,"''")</f>
        <v>''</v>
      </c>
      <c r="D47" s="3" t="str">
        <f>IF(competitors!$AA35&gt;"",competitors!B35,"''")</f>
        <v>''</v>
      </c>
      <c r="E47" s="3" t="str">
        <f>IF(competitors!$AA35&gt;"",competitors!AC35,"''")</f>
        <v>''</v>
      </c>
    </row>
    <row r="48" spans="2:5" ht="12.75">
      <c r="B48" s="3" t="str">
        <f>IF(competitors!$AA36&gt;"",competitors!A36,"''")</f>
        <v>''</v>
      </c>
      <c r="C48" s="3" t="str">
        <f>IF(competitors!$AA36&gt;"",competitors!AB36,"''")</f>
        <v>''</v>
      </c>
      <c r="D48" s="3" t="str">
        <f>IF(competitors!$AA36&gt;"",competitors!B36,"''")</f>
        <v>''</v>
      </c>
      <c r="E48" s="3" t="str">
        <f>IF(competitors!$AA36&gt;"",competitors!AC36,"''")</f>
        <v>''</v>
      </c>
    </row>
    <row r="49" spans="2:5" ht="12.75">
      <c r="B49" s="3" t="str">
        <f>IF(competitors!$AA37&gt;"",competitors!A37,"''")</f>
        <v>''</v>
      </c>
      <c r="C49" s="3" t="str">
        <f>IF(competitors!$AA37&gt;"",competitors!AB37,"''")</f>
        <v>''</v>
      </c>
      <c r="D49" s="3" t="str">
        <f>IF(competitors!$AA37&gt;"",competitors!B37,"''")</f>
        <v>''</v>
      </c>
      <c r="E49" s="3" t="str">
        <f>IF(competitors!$AA37&gt;"",competitors!AC37,"''")</f>
        <v>''</v>
      </c>
    </row>
    <row r="50" spans="2:5" ht="12.75">
      <c r="B50" s="3" t="str">
        <f>IF(competitors!$AA38&gt;"",competitors!A38,"''")</f>
        <v>''</v>
      </c>
      <c r="C50" s="3" t="str">
        <f>IF(competitors!$AA38&gt;"",competitors!AB38,"''")</f>
        <v>''</v>
      </c>
      <c r="D50" s="3" t="str">
        <f>IF(competitors!$AA38&gt;"",competitors!B38,"''")</f>
        <v>''</v>
      </c>
      <c r="E50" s="3" t="str">
        <f>IF(competitors!$AA38&gt;"",competitors!AC38,"''")</f>
        <v>''</v>
      </c>
    </row>
    <row r="51" spans="2:5" ht="12.75">
      <c r="B51" s="3" t="str">
        <f>IF(competitors!$AA39&gt;"",competitors!A39,"''")</f>
        <v>''</v>
      </c>
      <c r="C51" s="3" t="str">
        <f>IF(competitors!$AA39&gt;"",competitors!AB39,"''")</f>
        <v>''</v>
      </c>
      <c r="D51" s="3" t="str">
        <f>IF(competitors!$AA39&gt;"",competitors!B39,"''")</f>
        <v>''</v>
      </c>
      <c r="E51" s="3" t="str">
        <f>IF(competitors!$AA39&gt;"",competitors!AC39,"''")</f>
        <v>''</v>
      </c>
    </row>
    <row r="52" spans="2:5" ht="12.75">
      <c r="B52" s="3" t="str">
        <f>IF(competitors!$AA40&gt;"",competitors!A40,"''")</f>
        <v>''</v>
      </c>
      <c r="C52" s="3" t="str">
        <f>IF(competitors!$AA40&gt;"",competitors!AB40,"''")</f>
        <v>''</v>
      </c>
      <c r="D52" s="3" t="str">
        <f>IF(competitors!$AA40&gt;"",competitors!B40,"''")</f>
        <v>''</v>
      </c>
      <c r="E52" s="3" t="str">
        <f>IF(competitors!$AA40&gt;"",competitors!AC40,"''")</f>
        <v>''</v>
      </c>
    </row>
    <row r="53" spans="2:5" ht="12.75">
      <c r="B53" s="3" t="str">
        <f>IF(competitors!$AA41&gt;"",competitors!A41,"''")</f>
        <v>''</v>
      </c>
      <c r="C53" s="3" t="str">
        <f>IF(competitors!$AA41&gt;"",competitors!AB41,"''")</f>
        <v>''</v>
      </c>
      <c r="D53" s="3" t="str">
        <f>IF(competitors!$AA41&gt;"",competitors!B41,"''")</f>
        <v>''</v>
      </c>
      <c r="E53" s="3" t="str">
        <f>IF(competitors!$AA41&gt;"",competitors!AC41,"''")</f>
        <v>''</v>
      </c>
    </row>
    <row r="54" spans="2:5" ht="12.75">
      <c r="B54" s="3" t="str">
        <f>IF(competitors!$AA42&gt;"",competitors!A42,"''")</f>
        <v>''</v>
      </c>
      <c r="C54" s="3" t="str">
        <f>IF(competitors!$AA42&gt;"",competitors!AB42,"''")</f>
        <v>''</v>
      </c>
      <c r="D54" s="3" t="str">
        <f>IF(competitors!$AA42&gt;"",competitors!B42,"''")</f>
        <v>''</v>
      </c>
      <c r="E54" s="3" t="str">
        <f>IF(competitors!$AA42&gt;"",competitors!AC42,"''")</f>
        <v>''</v>
      </c>
    </row>
    <row r="55" spans="2:5" ht="12.75">
      <c r="B55" s="3" t="str">
        <f>IF(competitors!$AA43&gt;"",competitors!A43,"''")</f>
        <v>''</v>
      </c>
      <c r="C55" s="3" t="str">
        <f>IF(competitors!$AA43&gt;"",competitors!AB43,"''")</f>
        <v>''</v>
      </c>
      <c r="D55" s="3" t="str">
        <f>IF(competitors!$AA43&gt;"",competitors!B43,"''")</f>
        <v>''</v>
      </c>
      <c r="E55" s="3" t="str">
        <f>IF(competitors!$AA43&gt;"",competitors!AC43,"''")</f>
        <v>''</v>
      </c>
    </row>
    <row r="56" spans="2:5" ht="12.75">
      <c r="B56" s="3" t="str">
        <f>IF(competitors!$AA44&gt;"",competitors!A44,"''")</f>
        <v>''</v>
      </c>
      <c r="C56" s="3" t="str">
        <f>IF(competitors!$AA44&gt;"",competitors!AB44,"''")</f>
        <v>''</v>
      </c>
      <c r="D56" s="3" t="str">
        <f>IF(competitors!$AA44&gt;"",competitors!B44,"''")</f>
        <v>''</v>
      </c>
      <c r="E56" s="3" t="str">
        <f>IF(competitors!$AA44&gt;"",competitors!AC44,"''")</f>
        <v>''</v>
      </c>
    </row>
    <row r="57" spans="2:5" ht="12.75">
      <c r="B57" s="3" t="str">
        <f>IF(competitors!$AA45&gt;"",competitors!A45,"''")</f>
        <v>''</v>
      </c>
      <c r="C57" s="3" t="str">
        <f>IF(competitors!$AA45&gt;"",competitors!AB45,"''")</f>
        <v>''</v>
      </c>
      <c r="D57" s="3" t="str">
        <f>IF(competitors!$AA45&gt;"",competitors!B45,"''")</f>
        <v>''</v>
      </c>
      <c r="E57" s="3" t="str">
        <f>IF(competitors!$AA45&gt;"",competitors!AC45,"''")</f>
        <v>''</v>
      </c>
    </row>
    <row r="58" spans="2:5" ht="12.75">
      <c r="B58" s="3" t="str">
        <f>IF(competitors!$AA46&gt;"",competitors!A46,"''")</f>
        <v>''</v>
      </c>
      <c r="C58" s="3" t="str">
        <f>IF(competitors!$AA46&gt;"",competitors!AB46,"''")</f>
        <v>''</v>
      </c>
      <c r="D58" s="3" t="str">
        <f>IF(competitors!$AA46&gt;"",competitors!B46,"''")</f>
        <v>''</v>
      </c>
      <c r="E58" s="3" t="str">
        <f>IF(competitors!$AA46&gt;"",competitors!AC46,"''")</f>
        <v>''</v>
      </c>
    </row>
    <row r="59" spans="2:5" ht="12.75">
      <c r="B59" s="3" t="str">
        <f>IF(competitors!$AA47&gt;"",competitors!A47,"''")</f>
        <v>''</v>
      </c>
      <c r="C59" s="3" t="str">
        <f>IF(competitors!$AA47&gt;"",competitors!AB47,"''")</f>
        <v>''</v>
      </c>
      <c r="D59" s="3" t="str">
        <f>IF(competitors!$AA47&gt;"",competitors!B47,"''")</f>
        <v>''</v>
      </c>
      <c r="E59" s="3" t="str">
        <f>IF(competitors!$AA47&gt;"",competitors!AC47,"''")</f>
        <v>''</v>
      </c>
    </row>
    <row r="60" spans="2:5" ht="12.75">
      <c r="B60" s="3" t="str">
        <f>IF(competitors!$AA48&gt;"",competitors!A48,"''")</f>
        <v>''</v>
      </c>
      <c r="C60" s="3" t="str">
        <f>IF(competitors!$AA48&gt;"",competitors!AB48,"''")</f>
        <v>''</v>
      </c>
      <c r="D60" s="3" t="str">
        <f>IF(competitors!$AA48&gt;"",competitors!B48,"''")</f>
        <v>''</v>
      </c>
      <c r="E60" s="3" t="str">
        <f>IF(competitors!$AA48&gt;"",competitors!AC48,"''")</f>
        <v>''</v>
      </c>
    </row>
    <row r="61" spans="2:5" ht="12.75">
      <c r="B61" s="3" t="str">
        <f>IF(competitors!$AA49&gt;"",competitors!A49,"''")</f>
        <v>''</v>
      </c>
      <c r="C61" s="3" t="str">
        <f>IF(competitors!$AA49&gt;"",competitors!AB49,"''")</f>
        <v>''</v>
      </c>
      <c r="D61" s="3" t="str">
        <f>IF(competitors!$AA49&gt;"",competitors!B49,"''")</f>
        <v>''</v>
      </c>
      <c r="E61" s="3" t="str">
        <f>IF(competitors!$AA49&gt;"",competitors!AC49,"''")</f>
        <v>''</v>
      </c>
    </row>
    <row r="62" spans="2:5" ht="12.75">
      <c r="B62" s="3" t="str">
        <f>IF(competitors!$AA50&gt;"",competitors!A50,"''")</f>
        <v>''</v>
      </c>
      <c r="C62" s="3" t="str">
        <f>IF(competitors!$AA50&gt;"",competitors!AB50,"''")</f>
        <v>''</v>
      </c>
      <c r="D62" s="3" t="str">
        <f>IF(competitors!$AA50&gt;"",competitors!B50,"''")</f>
        <v>''</v>
      </c>
      <c r="E62" s="3" t="str">
        <f>IF(competitors!$AA50&gt;"",competitors!AC50,"''")</f>
        <v>''</v>
      </c>
    </row>
    <row r="63" spans="2:5" ht="12.75">
      <c r="B63" s="3" t="str">
        <f>IF(competitors!$AA51&gt;"",competitors!A51,"''")</f>
        <v>''</v>
      </c>
      <c r="C63" s="3" t="str">
        <f>IF(competitors!$AA51&gt;"",competitors!AB51,"''")</f>
        <v>''</v>
      </c>
      <c r="D63" s="3" t="str">
        <f>IF(competitors!$AA51&gt;"",competitors!B51,"''")</f>
        <v>''</v>
      </c>
      <c r="E63" s="3" t="str">
        <f>IF(competitors!$AA51&gt;"",competitors!AC51,"''")</f>
        <v>''</v>
      </c>
    </row>
    <row r="64" spans="2:5" ht="12.75">
      <c r="B64" s="3" t="str">
        <f>IF(competitors!$AA52&gt;"",competitors!A52,"''")</f>
        <v>''</v>
      </c>
      <c r="C64" s="3" t="str">
        <f>IF(competitors!$AA52&gt;"",competitors!AB52,"''")</f>
        <v>''</v>
      </c>
      <c r="D64" s="3" t="str">
        <f>IF(competitors!$AA52&gt;"",competitors!B52,"''")</f>
        <v>''</v>
      </c>
      <c r="E64" s="3" t="str">
        <f>IF(competitors!$AA52&gt;"",competitors!AC52,"''")</f>
        <v>''</v>
      </c>
    </row>
    <row r="65" spans="2:5" ht="12.75">
      <c r="B65" s="3" t="str">
        <f>IF(competitors!$AA53&gt;"",competitors!A53,"''")</f>
        <v>''</v>
      </c>
      <c r="C65" s="3" t="str">
        <f>IF(competitors!$AA53&gt;"",competitors!AB53,"''")</f>
        <v>''</v>
      </c>
      <c r="D65" s="3" t="str">
        <f>IF(competitors!$AA53&gt;"",competitors!B53,"''")</f>
        <v>''</v>
      </c>
      <c r="E65" s="3" t="str">
        <f>IF(competitors!$AA53&gt;"",competitors!AC53,"''")</f>
        <v>''</v>
      </c>
    </row>
    <row r="66" spans="2:5" ht="12.75">
      <c r="B66" s="3" t="str">
        <f>IF(competitors!$AA54&gt;"",competitors!A54,"''")</f>
        <v>''</v>
      </c>
      <c r="C66" s="3" t="str">
        <f>IF(competitors!$AA54&gt;"",competitors!AB54,"''")</f>
        <v>''</v>
      </c>
      <c r="D66" s="3" t="str">
        <f>IF(competitors!$AA54&gt;"",competitors!B54,"''")</f>
        <v>''</v>
      </c>
      <c r="E66" s="3" t="str">
        <f>IF(competitors!$AA54&gt;"",competitors!AC54,"''")</f>
        <v>''</v>
      </c>
    </row>
    <row r="67" spans="2:5" ht="12.75">
      <c r="B67" s="3" t="str">
        <f>IF(competitors!$AA55&gt;"",competitors!A55,"''")</f>
        <v>''</v>
      </c>
      <c r="C67" s="3" t="str">
        <f>IF(competitors!$AA55&gt;"",competitors!AB55,"''")</f>
        <v>''</v>
      </c>
      <c r="D67" s="3" t="str">
        <f>IF(competitors!$AA55&gt;"",competitors!B55,"''")</f>
        <v>''</v>
      </c>
      <c r="E67" s="3" t="str">
        <f>IF(competitors!$AA55&gt;"",competitors!AC55,"''")</f>
        <v>''</v>
      </c>
    </row>
    <row r="68" spans="2:5" ht="12.75">
      <c r="B68" s="3" t="str">
        <f>IF(competitors!$AA56&gt;"",competitors!A56,"''")</f>
        <v>''</v>
      </c>
      <c r="C68" s="3" t="str">
        <f>IF(competitors!$AA56&gt;"",competitors!AB56,"''")</f>
        <v>''</v>
      </c>
      <c r="D68" s="3" t="str">
        <f>IF(competitors!$AA56&gt;"",competitors!B56,"''")</f>
        <v>''</v>
      </c>
      <c r="E68" s="3" t="str">
        <f>IF(competitors!$AA56&gt;"",competitors!AC56,"''")</f>
        <v>''</v>
      </c>
    </row>
    <row r="69" spans="2:5" ht="12.75">
      <c r="B69" s="3" t="str">
        <f>IF(competitors!$AA57&gt;"",competitors!A57,"''")</f>
        <v>''</v>
      </c>
      <c r="C69" s="3" t="str">
        <f>IF(competitors!$AA57&gt;"",competitors!AB57,"''")</f>
        <v>''</v>
      </c>
      <c r="D69" s="3" t="str">
        <f>IF(competitors!$AA57&gt;"",competitors!B57,"''")</f>
        <v>''</v>
      </c>
      <c r="E69" s="3" t="str">
        <f>IF(competitors!$AA57&gt;"",competitors!AC57,"''")</f>
        <v>''</v>
      </c>
    </row>
    <row r="70" spans="2:5" ht="12.75">
      <c r="B70" s="3" t="str">
        <f>IF(competitors!$AA58&gt;"",competitors!A58,"''")</f>
        <v>''</v>
      </c>
      <c r="C70" s="3" t="str">
        <f>IF(competitors!$AA58&gt;"",competitors!AB58,"''")</f>
        <v>''</v>
      </c>
      <c r="D70" s="3" t="str">
        <f>IF(competitors!$AA58&gt;"",competitors!B58,"''")</f>
        <v>''</v>
      </c>
      <c r="E70" s="3" t="str">
        <f>IF(competitors!$AA58&gt;"",competitors!AC58,"''")</f>
        <v>''</v>
      </c>
    </row>
    <row r="71" spans="2:5" ht="12.75">
      <c r="B71" s="3" t="str">
        <f>IF(competitors!$AA59&gt;"",competitors!A59,"''")</f>
        <v>''</v>
      </c>
      <c r="C71" s="3" t="str">
        <f>IF(competitors!$AA59&gt;"",competitors!AB59,"''")</f>
        <v>''</v>
      </c>
      <c r="D71" s="3" t="str">
        <f>IF(competitors!$AA59&gt;"",competitors!B59,"''")</f>
        <v>''</v>
      </c>
      <c r="E71" s="3" t="str">
        <f>IF(competitors!$AA59&gt;"",competitors!AC59,"''")</f>
        <v>''</v>
      </c>
    </row>
    <row r="72" spans="2:5" ht="12.75">
      <c r="B72" s="3" t="str">
        <f>IF(competitors!$AA61&gt;"",competitors!A61,"''")</f>
        <v>''</v>
      </c>
      <c r="C72" s="3" t="str">
        <f>IF(competitors!$AA61&gt;"",competitors!AB61,"''")</f>
        <v>''</v>
      </c>
      <c r="D72" s="3" t="str">
        <f>IF(competitors!$AA61&gt;"",competitors!B61,"''")</f>
        <v>''</v>
      </c>
      <c r="E72" s="3" t="str">
        <f>IF(competitors!$AA61&gt;"",competitors!AC61,"''")</f>
        <v>''</v>
      </c>
    </row>
    <row r="73" spans="2:5" ht="12.75">
      <c r="B73" s="3" t="str">
        <f>IF(competitors!$AA65&gt;"",competitors!A65,"''")</f>
        <v>''</v>
      </c>
      <c r="C73" s="3" t="str">
        <f>IF(competitors!$AA65&gt;"",competitors!AB65,"''")</f>
        <v>''</v>
      </c>
      <c r="D73" s="3" t="str">
        <f>IF(competitors!$AA65&gt;"",competitors!B65,"''")</f>
        <v>''</v>
      </c>
      <c r="E73" s="3" t="str">
        <f>IF(competitors!$AA65&gt;"",competitors!AC65,"''")</f>
        <v>''</v>
      </c>
    </row>
    <row r="74" spans="2:5" ht="12.75">
      <c r="B74" s="3" t="str">
        <f>IF(competitors!$AA66&gt;"",competitors!A66,"''")</f>
        <v>''</v>
      </c>
      <c r="C74" s="3" t="str">
        <f>IF(competitors!$AA66&gt;"",competitors!AB66,"''")</f>
        <v>''</v>
      </c>
      <c r="D74" s="3" t="str">
        <f>IF(competitors!$AA66&gt;"",competitors!B66,"''")</f>
        <v>''</v>
      </c>
      <c r="E74" s="3" t="str">
        <f>IF(competitors!$AA66&gt;"",competitors!AC66,"''")</f>
        <v>''</v>
      </c>
    </row>
    <row r="75" spans="2:5" ht="12.75">
      <c r="B75" s="3" t="str">
        <f>IF(competitors!$AA67&gt;"",competitors!A67,"''")</f>
        <v>''</v>
      </c>
      <c r="C75" s="3" t="str">
        <f>IF(competitors!$AA67&gt;"",competitors!AB67,"''")</f>
        <v>''</v>
      </c>
      <c r="D75" s="3" t="str">
        <f>IF(competitors!$AA67&gt;"",competitors!B67,"''")</f>
        <v>''</v>
      </c>
      <c r="E75" s="3" t="str">
        <f>IF(competitors!$AA67&gt;"",competitors!AC67,"''")</f>
        <v>''</v>
      </c>
    </row>
    <row r="76" spans="2:5" ht="12.75">
      <c r="B76" s="3" t="str">
        <f>IF(competitors!$AA68&gt;"",competitors!A68,"''")</f>
        <v>''</v>
      </c>
      <c r="C76" s="3" t="str">
        <f>IF(competitors!$AA68&gt;"",competitors!AB68,"''")</f>
        <v>''</v>
      </c>
      <c r="D76" s="3" t="str">
        <f>IF(competitors!$AA68&gt;"",competitors!B68,"''")</f>
        <v>''</v>
      </c>
      <c r="E76" s="3" t="str">
        <f>IF(competitors!$AA68&gt;"",competitors!AC68,"''")</f>
        <v>''</v>
      </c>
    </row>
    <row r="77" spans="2:5" ht="12.75">
      <c r="B77" s="3" t="str">
        <f>IF(competitors!$AA70&gt;"",competitors!A70,"''")</f>
        <v>''</v>
      </c>
      <c r="C77" s="3" t="str">
        <f>IF(competitors!$AA70&gt;"",competitors!AB70,"''")</f>
        <v>''</v>
      </c>
      <c r="D77" s="3" t="str">
        <f>IF(competitors!$AA70&gt;"",competitors!B70,"''")</f>
        <v>''</v>
      </c>
      <c r="E77" s="3" t="str">
        <f>IF(competitors!$AA70&gt;"",competitors!AC70,"''")</f>
        <v>''</v>
      </c>
    </row>
    <row r="78" spans="2:5" ht="12.75">
      <c r="B78" s="3" t="str">
        <f>IF(competitors!$AA71&gt;"",competitors!A71,"''")</f>
        <v>''</v>
      </c>
      <c r="C78" s="3" t="str">
        <f>IF(competitors!$AA71&gt;"",competitors!AB71,"''")</f>
        <v>''</v>
      </c>
      <c r="D78" s="3" t="str">
        <f>IF(competitors!$AA71&gt;"",competitors!B71,"''")</f>
        <v>''</v>
      </c>
      <c r="E78" s="3" t="str">
        <f>IF(competitors!$AA71&gt;"",competitors!AC71,"''")</f>
        <v>''</v>
      </c>
    </row>
    <row r="79" spans="2:5" ht="12.75">
      <c r="B79" s="3" t="str">
        <f>IF(competitors!$AA72&gt;"",competitors!A72,"''")</f>
        <v>''</v>
      </c>
      <c r="C79" s="3" t="str">
        <f>IF(competitors!$AA72&gt;"",competitors!AB72,"''")</f>
        <v>''</v>
      </c>
      <c r="D79" s="3" t="str">
        <f>IF(competitors!$AA72&gt;"",competitors!B72,"''")</f>
        <v>''</v>
      </c>
      <c r="E79" s="3" t="str">
        <f>IF(competitors!$AA72&gt;"",competitors!AC72,"''")</f>
        <v>''</v>
      </c>
    </row>
    <row r="80" spans="2:5" ht="12.75">
      <c r="B80" s="3" t="str">
        <f>IF(competitors!$AA73&gt;"",competitors!A73,"''")</f>
        <v>''</v>
      </c>
      <c r="C80" s="3" t="str">
        <f>IF(competitors!$AA73&gt;"",competitors!AB73,"''")</f>
        <v>''</v>
      </c>
      <c r="D80" s="3" t="str">
        <f>IF(competitors!$AA73&gt;"",competitors!B73,"''")</f>
        <v>''</v>
      </c>
      <c r="E80" s="3" t="str">
        <f>IF(competitors!$AA73&gt;"",competitors!AC73,"''")</f>
        <v>''</v>
      </c>
    </row>
    <row r="81" spans="2:5" ht="12.75">
      <c r="B81" s="3" t="str">
        <f>IF(competitors!$AA74&gt;"",competitors!A74,"''")</f>
        <v>''</v>
      </c>
      <c r="C81" s="3" t="str">
        <f>IF(competitors!$AA74&gt;"",competitors!AB74,"''")</f>
        <v>''</v>
      </c>
      <c r="D81" s="3" t="str">
        <f>IF(competitors!$AA74&gt;"",competitors!B74,"''")</f>
        <v>''</v>
      </c>
      <c r="E81" s="3" t="str">
        <f>IF(competitors!$AA74&gt;"",competitors!AC74,"''")</f>
        <v>''</v>
      </c>
    </row>
    <row r="82" spans="2:5" ht="12.75">
      <c r="B82" s="3" t="str">
        <f>IF(competitors!$AA75&gt;"",competitors!A75,"''")</f>
        <v>''</v>
      </c>
      <c r="C82" s="3" t="str">
        <f>IF(competitors!$AA75&gt;"",competitors!AB75,"''")</f>
        <v>''</v>
      </c>
      <c r="D82" s="3" t="str">
        <f>IF(competitors!$AA75&gt;"",competitors!B75,"''")</f>
        <v>''</v>
      </c>
      <c r="E82" s="3" t="str">
        <f>IF(competitors!$AA75&gt;"",competitors!AC75,"''")</f>
        <v>''</v>
      </c>
    </row>
    <row r="83" spans="2:5" ht="12.75">
      <c r="B83" s="3" t="str">
        <f>IF(competitors!$AA76&gt;"",competitors!A76,"''")</f>
        <v>''</v>
      </c>
      <c r="C83" s="3" t="str">
        <f>IF(competitors!$AA76&gt;"",competitors!AB76,"''")</f>
        <v>''</v>
      </c>
      <c r="D83" s="3" t="str">
        <f>IF(competitors!$AA76&gt;"",competitors!B76,"''")</f>
        <v>''</v>
      </c>
      <c r="E83" s="3" t="str">
        <f>IF(competitors!$AA76&gt;"",competitors!AC76,"''")</f>
        <v>''</v>
      </c>
    </row>
    <row r="84" spans="2:5" ht="12.75">
      <c r="B84" s="3" t="str">
        <f>IF(competitors!$AA77&gt;"",competitors!A77,"''")</f>
        <v>''</v>
      </c>
      <c r="C84" s="3" t="str">
        <f>IF(competitors!$AA77&gt;"",competitors!AB77,"''")</f>
        <v>''</v>
      </c>
      <c r="D84" s="3" t="str">
        <f>IF(competitors!$AA77&gt;"",competitors!B77,"''")</f>
        <v>''</v>
      </c>
      <c r="E84" s="3" t="str">
        <f>IF(competitors!$AA77&gt;"",competitors!AC77,"''")</f>
        <v>''</v>
      </c>
    </row>
    <row r="85" spans="2:5" ht="12.75">
      <c r="B85" s="3" t="str">
        <f>IF(competitors!$AA78&gt;"",competitors!A78,"''")</f>
        <v>''</v>
      </c>
      <c r="C85" s="3" t="str">
        <f>IF(competitors!$AA78&gt;"",competitors!AB78,"''")</f>
        <v>''</v>
      </c>
      <c r="D85" s="3" t="str">
        <f>IF(competitors!$AA78&gt;"",competitors!B78,"''")</f>
        <v>''</v>
      </c>
      <c r="E85" s="3" t="str">
        <f>IF(competitors!$AA78&gt;"",competitors!AC78,"''")</f>
        <v>''</v>
      </c>
    </row>
    <row r="86" spans="2:5" ht="12.75">
      <c r="B86" s="3" t="str">
        <f>IF(competitors!$AA79&gt;"",competitors!A79,"''")</f>
        <v>''</v>
      </c>
      <c r="C86" s="3" t="str">
        <f>IF(competitors!$AA79&gt;"",competitors!AB79,"''")</f>
        <v>''</v>
      </c>
      <c r="D86" s="3" t="str">
        <f>IF(competitors!$AA79&gt;"",competitors!B79,"''")</f>
        <v>''</v>
      </c>
      <c r="E86" s="3" t="str">
        <f>IF(competitors!$AA79&gt;"",competitors!AC79,"''")</f>
        <v>''</v>
      </c>
    </row>
    <row r="87" spans="2:5" ht="12.75">
      <c r="B87" s="3" t="str">
        <f>IF(competitors!$AA80&gt;"",competitors!A80,"''")</f>
        <v>''</v>
      </c>
      <c r="C87" s="3" t="str">
        <f>IF(competitors!$AA80&gt;"",competitors!AB80,"''")</f>
        <v>''</v>
      </c>
      <c r="D87" s="3" t="str">
        <f>IF(competitors!$AA80&gt;"",competitors!B80,"''")</f>
        <v>''</v>
      </c>
      <c r="E87" s="3" t="str">
        <f>IF(competitors!$AA80&gt;"",competitors!AC80,"''")</f>
        <v>''</v>
      </c>
    </row>
    <row r="88" spans="2:5" ht="12.75">
      <c r="B88" s="3" t="str">
        <f>IF(competitors!$AA81&gt;"",competitors!A81,"''")</f>
        <v>''</v>
      </c>
      <c r="C88" s="3" t="str">
        <f>IF(competitors!$AA81&gt;"",competitors!AB81,"''")</f>
        <v>''</v>
      </c>
      <c r="D88" s="3" t="str">
        <f>IF(competitors!$AA81&gt;"",competitors!B81,"''")</f>
        <v>''</v>
      </c>
      <c r="E88" s="3" t="str">
        <f>IF(competitors!$AA81&gt;"",competitors!AC81,"''")</f>
        <v>''</v>
      </c>
    </row>
    <row r="89" spans="2:5" ht="12.75">
      <c r="B89" s="3" t="str">
        <f>IF(competitors!$AA85&gt;"",competitors!A85,"''")</f>
        <v>''</v>
      </c>
      <c r="C89" s="3" t="str">
        <f>IF(competitors!$AA85&gt;"",competitors!AB85,"''")</f>
        <v>''</v>
      </c>
      <c r="D89" s="3" t="str">
        <f>IF(competitors!$AA85&gt;"",competitors!B85,"''")</f>
        <v>''</v>
      </c>
      <c r="E89" s="3" t="str">
        <f>IF(competitors!$AA85&gt;"",competitors!AC85,"''")</f>
        <v>''</v>
      </c>
    </row>
    <row r="90" spans="2:5" ht="12.75">
      <c r="B90" s="3" t="str">
        <f>IF(competitors!$AA86&gt;"",competitors!A86,"''")</f>
        <v>''</v>
      </c>
      <c r="C90" s="3" t="str">
        <f>IF(competitors!$AA86&gt;"",competitors!AB86,"''")</f>
        <v>''</v>
      </c>
      <c r="D90" s="3" t="str">
        <f>IF(competitors!$AA86&gt;"",competitors!B86,"''")</f>
        <v>''</v>
      </c>
      <c r="E90" s="3" t="str">
        <f>IF(competitors!$AA86&gt;"",competitors!AC86,"''")</f>
        <v>''</v>
      </c>
    </row>
    <row r="91" spans="2:5" ht="12.75">
      <c r="B91" s="3" t="str">
        <f>IF(competitors!$AA87&gt;"",competitors!A87,"''")</f>
        <v>''</v>
      </c>
      <c r="C91" s="3" t="str">
        <f>IF(competitors!$AA87&gt;"",competitors!AB87,"''")</f>
        <v>''</v>
      </c>
      <c r="D91" s="3" t="str">
        <f>IF(competitors!$AA87&gt;"",competitors!B87,"''")</f>
        <v>''</v>
      </c>
      <c r="E91" s="3" t="str">
        <f>IF(competitors!$AA87&gt;"",competitors!AC87,"''")</f>
        <v>''</v>
      </c>
    </row>
    <row r="92" spans="2:5" ht="12.75">
      <c r="B92" s="3" t="str">
        <f>IF(competitors!$AA88&gt;"",competitors!A88,"''")</f>
        <v>''</v>
      </c>
      <c r="C92" s="3" t="str">
        <f>IF(competitors!$AA88&gt;"",competitors!AB88,"''")</f>
        <v>''</v>
      </c>
      <c r="D92" s="3" t="str">
        <f>IF(competitors!$AA88&gt;"",competitors!B88,"''")</f>
        <v>''</v>
      </c>
      <c r="E92" s="3" t="str">
        <f>IF(competitors!$AA88&gt;"",competitors!AC88,"''")</f>
        <v>''</v>
      </c>
    </row>
    <row r="93" spans="2:5" ht="12.75">
      <c r="B93" s="3" t="str">
        <f>IF(competitors!$AA89&gt;"",competitors!A89,"''")</f>
        <v>''</v>
      </c>
      <c r="C93" s="3" t="str">
        <f>IF(competitors!$AA89&gt;"",competitors!AB89,"''")</f>
        <v>''</v>
      </c>
      <c r="D93" s="3" t="str">
        <f>IF(competitors!$AA89&gt;"",competitors!B89,"''")</f>
        <v>''</v>
      </c>
      <c r="E93" s="3" t="str">
        <f>IF(competitors!$AA89&gt;"",competitors!AC89,"''")</f>
        <v>''</v>
      </c>
    </row>
    <row r="94" spans="2:5" ht="12.75">
      <c r="B94" s="3" t="str">
        <f>IF(competitors!$AA90&gt;"",competitors!A90,"''")</f>
        <v>''</v>
      </c>
      <c r="C94" s="3" t="str">
        <f>IF(competitors!$AA90&gt;"",competitors!AB90,"''")</f>
        <v>''</v>
      </c>
      <c r="D94" s="3" t="str">
        <f>IF(competitors!$AA90&gt;"",competitors!B90,"''")</f>
        <v>''</v>
      </c>
      <c r="E94" s="3" t="str">
        <f>IF(competitors!$AA90&gt;"",competitors!AC90,"''")</f>
        <v>''</v>
      </c>
    </row>
    <row r="95" spans="2:5" ht="12.75">
      <c r="B95" s="3" t="str">
        <f>IF(competitors!$AA91&gt;"",competitors!A91,"''")</f>
        <v>''</v>
      </c>
      <c r="C95" s="3" t="str">
        <f>IF(competitors!$AA91&gt;"",competitors!AB91,"''")</f>
        <v>''</v>
      </c>
      <c r="D95" s="3" t="str">
        <f>IF(competitors!$AA91&gt;"",competitors!B91,"''")</f>
        <v>''</v>
      </c>
      <c r="E95" s="3" t="str">
        <f>IF(competitors!$AA91&gt;"",competitors!AC91,"''")</f>
        <v>''</v>
      </c>
    </row>
    <row r="96" spans="2:5" ht="12.75">
      <c r="B96" s="3" t="str">
        <f>IF(competitors!$AA92&gt;"",competitors!A92,"''")</f>
        <v>''</v>
      </c>
      <c r="C96" s="3" t="str">
        <f>IF(competitors!$AA92&gt;"",competitors!AB92,"''")</f>
        <v>''</v>
      </c>
      <c r="D96" s="3" t="str">
        <f>IF(competitors!$AA92&gt;"",competitors!B92,"''")</f>
        <v>''</v>
      </c>
      <c r="E96" s="3" t="str">
        <f>IF(competitors!$AA92&gt;"",competitors!AC92,"''")</f>
        <v>''</v>
      </c>
    </row>
    <row r="97" spans="2:5" ht="12.75">
      <c r="B97" s="3" t="str">
        <f>IF(competitors!$AA93&gt;"",competitors!A93,"''")</f>
        <v>''</v>
      </c>
      <c r="C97" s="3" t="str">
        <f>IF(competitors!$AA93&gt;"",competitors!AB93,"''")</f>
        <v>''</v>
      </c>
      <c r="D97" s="3" t="str">
        <f>IF(competitors!$AA93&gt;"",competitors!B93,"''")</f>
        <v>''</v>
      </c>
      <c r="E97" s="3" t="str">
        <f>IF(competitors!$AA93&gt;"",competitors!AC93,"''")</f>
        <v>''</v>
      </c>
    </row>
    <row r="98" spans="2:5" ht="12.75">
      <c r="B98" s="3" t="str">
        <f>IF(competitors!$AA94&gt;"",competitors!A94,"''")</f>
        <v>''</v>
      </c>
      <c r="C98" s="3" t="str">
        <f>IF(competitors!$AA94&gt;"",competitors!AB94,"''")</f>
        <v>''</v>
      </c>
      <c r="D98" s="3" t="str">
        <f>IF(competitors!$AA94&gt;"",competitors!B94,"''")</f>
        <v>''</v>
      </c>
      <c r="E98" s="3" t="str">
        <f>IF(competitors!$AA94&gt;"",competitors!AC94,"''")</f>
        <v>''</v>
      </c>
    </row>
    <row r="99" spans="2:5" ht="12.75">
      <c r="B99" s="3" t="str">
        <f>IF(competitors!$AA95&gt;"",competitors!A95,"''")</f>
        <v>''</v>
      </c>
      <c r="C99" s="3" t="str">
        <f>IF(competitors!$AA95&gt;"",competitors!AB95,"''")</f>
        <v>''</v>
      </c>
      <c r="D99" s="3" t="str">
        <f>IF(competitors!$AA95&gt;"",competitors!B95,"''")</f>
        <v>''</v>
      </c>
      <c r="E99" s="3" t="str">
        <f>IF(competitors!$AA95&gt;"",competitors!AC95,"''")</f>
        <v>''</v>
      </c>
    </row>
    <row r="100" spans="2:5" ht="12.75">
      <c r="B100" s="3" t="str">
        <f>IF(competitors!$AA96&gt;"",competitors!A96,"''")</f>
        <v>''</v>
      </c>
      <c r="C100" s="3" t="str">
        <f>IF(competitors!$AA96&gt;"",competitors!AB96,"''")</f>
        <v>''</v>
      </c>
      <c r="D100" s="3" t="str">
        <f>IF(competitors!$AA96&gt;"",competitors!B96,"''")</f>
        <v>''</v>
      </c>
      <c r="E100" s="3" t="str">
        <f>IF(competitors!$AA96&gt;"",competitors!AC96,"''")</f>
        <v>''</v>
      </c>
    </row>
    <row r="101" spans="2:5" ht="12.75">
      <c r="B101" s="3" t="str">
        <f>IF(competitors!$AA97&gt;"",competitors!A97,"''")</f>
        <v>''</v>
      </c>
      <c r="C101" s="3" t="str">
        <f>IF(competitors!$AA97&gt;"",competitors!AB97,"''")</f>
        <v>''</v>
      </c>
      <c r="D101" s="3" t="str">
        <f>IF(competitors!$AA97&gt;"",competitors!B97,"''")</f>
        <v>''</v>
      </c>
      <c r="E101" s="3" t="str">
        <f>IF(competitors!$AA97&gt;"",competitors!AC97,"''")</f>
        <v>''</v>
      </c>
    </row>
    <row r="102" spans="2:5" ht="12.75">
      <c r="B102" s="3" t="str">
        <f>IF(competitors!$AA98&gt;"",competitors!A98,"''")</f>
        <v>''</v>
      </c>
      <c r="C102" s="3" t="str">
        <f>IF(competitors!$AA98&gt;"",competitors!AB98,"''")</f>
        <v>''</v>
      </c>
      <c r="D102" s="3" t="str">
        <f>IF(competitors!$AA98&gt;"",competitors!B98,"''")</f>
        <v>''</v>
      </c>
      <c r="E102" s="3" t="str">
        <f>IF(competitors!$AA98&gt;"",competitors!AC98,"''")</f>
        <v>''</v>
      </c>
    </row>
    <row r="103" spans="2:5" ht="12.75">
      <c r="B103" s="3" t="str">
        <f>IF(competitors!$AA99&gt;"",competitors!A99,"''")</f>
        <v>''</v>
      </c>
      <c r="C103" s="3" t="str">
        <f>IF(competitors!$AA99&gt;"",competitors!AB99,"''")</f>
        <v>''</v>
      </c>
      <c r="D103" s="3" t="str">
        <f>IF(competitors!$AA99&gt;"",competitors!B99,"''")</f>
        <v>''</v>
      </c>
      <c r="E103" s="3" t="str">
        <f>IF(competitors!$AA99&gt;"",competitors!AC99,"''")</f>
        <v>''</v>
      </c>
    </row>
    <row r="104" spans="2:5" ht="12.75">
      <c r="B104" s="3" t="str">
        <f>IF(competitors!$AA100&gt;"",competitors!A100,"''")</f>
        <v>''</v>
      </c>
      <c r="C104" s="3" t="str">
        <f>IF(competitors!$AA100&gt;"",competitors!AB100,"''")</f>
        <v>''</v>
      </c>
      <c r="D104" s="3" t="str">
        <f>IF(competitors!$AA100&gt;"",competitors!B100,"''")</f>
        <v>''</v>
      </c>
      <c r="E104" s="3" t="str">
        <f>IF(competitors!$AA100&gt;"",competitors!AC100,"''")</f>
        <v>''</v>
      </c>
    </row>
    <row r="105" spans="2:5" ht="12.75">
      <c r="B105" s="3" t="str">
        <f>IF(competitors!$AA101&gt;"",competitors!A101,"''")</f>
        <v>''</v>
      </c>
      <c r="C105" s="3" t="str">
        <f>IF(competitors!$AA101&gt;"",competitors!AB101,"''")</f>
        <v>''</v>
      </c>
      <c r="D105" s="3" t="str">
        <f>IF(competitors!$AA101&gt;"",competitors!B101,"''")</f>
        <v>''</v>
      </c>
      <c r="E105" s="3" t="str">
        <f>IF(competitors!$AA101&gt;"",competitors!AC101,"''")</f>
        <v>''</v>
      </c>
    </row>
    <row r="106" spans="2:5" ht="12.75">
      <c r="B106" s="3" t="str">
        <f>IF(competitors!$AA103&gt;"",competitors!A103,"''")</f>
        <v>''</v>
      </c>
      <c r="C106" s="3" t="str">
        <f>IF(competitors!$AA103&gt;"",competitors!AB103,"''")</f>
        <v>''</v>
      </c>
      <c r="D106" s="3" t="str">
        <f>IF(competitors!$AA103&gt;"",competitors!B103,"''")</f>
        <v>''</v>
      </c>
      <c r="E106" s="3" t="str">
        <f>IF(competitors!$AA103&gt;"",competitors!AC103,"''")</f>
        <v>''</v>
      </c>
    </row>
    <row r="107" spans="2:5" ht="12.75">
      <c r="B107" s="3" t="str">
        <f>IF(competitors!$AA105&gt;"",competitors!A105,"''")</f>
        <v>''</v>
      </c>
      <c r="C107" s="3" t="str">
        <f>IF(competitors!$AA105&gt;"",competitors!AB105,"''")</f>
        <v>''</v>
      </c>
      <c r="D107" s="3" t="str">
        <f>IF(competitors!$AA105&gt;"",competitors!B105,"''")</f>
        <v>''</v>
      </c>
      <c r="E107" s="3" t="str">
        <f>IF(competitors!$AA105&gt;"",competitors!AC105,"''")</f>
        <v>''</v>
      </c>
    </row>
    <row r="108" spans="2:5" ht="12.75">
      <c r="B108" s="3" t="str">
        <f>IF(competitors!$AA106&gt;"",competitors!A106,"''")</f>
        <v>''</v>
      </c>
      <c r="C108" s="3" t="str">
        <f>IF(competitors!$AA106&gt;"",competitors!AB106,"''")</f>
        <v>''</v>
      </c>
      <c r="D108" s="3" t="str">
        <f>IF(competitors!$AA106&gt;"",competitors!B106,"''")</f>
        <v>''</v>
      </c>
      <c r="E108" s="3" t="str">
        <f>IF(competitors!$AA106&gt;"",competitors!AC106,"''")</f>
        <v>''</v>
      </c>
    </row>
    <row r="109" spans="2:5" ht="12.75">
      <c r="B109" s="3" t="str">
        <f>IF(competitors!$AA107&gt;"",competitors!A107,"''")</f>
        <v>''</v>
      </c>
      <c r="C109" s="3" t="str">
        <f>IF(competitors!$AA107&gt;"",competitors!AB107,"''")</f>
        <v>''</v>
      </c>
      <c r="D109" s="3" t="str">
        <f>IF(competitors!$AA107&gt;"",competitors!B107,"''")</f>
        <v>''</v>
      </c>
      <c r="E109" s="3" t="str">
        <f>IF(competitors!$AA107&gt;"",competitors!AC107,"''")</f>
        <v>''</v>
      </c>
    </row>
    <row r="110" spans="2:5" ht="12.75">
      <c r="B110" s="3" t="str">
        <f>IF(competitors!$AA109&gt;"",competitors!A109,"''")</f>
        <v>''</v>
      </c>
      <c r="C110" s="3" t="str">
        <f>IF(competitors!$AA109&gt;"",competitors!AB109,"''")</f>
        <v>''</v>
      </c>
      <c r="D110" s="3" t="str">
        <f>IF(competitors!$AA109&gt;"",competitors!B109,"''")</f>
        <v>''</v>
      </c>
      <c r="E110" s="3" t="str">
        <f>IF(competitors!$AA109&gt;"",competitors!AC109,"''")</f>
        <v>''</v>
      </c>
    </row>
    <row r="111" spans="2:5" ht="12.75">
      <c r="B111" s="3" t="str">
        <f>IF(competitors!$AA110&gt;"",competitors!A110,"''")</f>
        <v>''</v>
      </c>
      <c r="C111" s="3" t="str">
        <f>IF(competitors!$AA110&gt;"",competitors!AB110,"''")</f>
        <v>''</v>
      </c>
      <c r="D111" s="3" t="str">
        <f>IF(competitors!$AA110&gt;"",competitors!B110,"''")</f>
        <v>''</v>
      </c>
      <c r="E111" s="3" t="str">
        <f>IF(competitors!$AA110&gt;"",competitors!AC110,"''")</f>
        <v>''</v>
      </c>
    </row>
    <row r="112" spans="2:5" ht="12.75">
      <c r="B112" s="3" t="str">
        <f>IF(competitors!$AA111&gt;"",competitors!A111,"''")</f>
        <v>''</v>
      </c>
      <c r="C112" s="3" t="str">
        <f>IF(competitors!$AA111&gt;"",competitors!AB111,"''")</f>
        <v>''</v>
      </c>
      <c r="D112" s="3" t="str">
        <f>IF(competitors!$AA111&gt;"",competitors!B111,"''")</f>
        <v>''</v>
      </c>
      <c r="E112" s="3" t="str">
        <f>IF(competitors!$AA111&gt;"",competitors!AC111,"''")</f>
        <v>''</v>
      </c>
    </row>
    <row r="113" spans="2:5" ht="12.75">
      <c r="B113" s="3" t="str">
        <f>IF(competitors!$AA112&gt;"",competitors!A112,"''")</f>
        <v>''</v>
      </c>
      <c r="C113" s="3" t="str">
        <f>IF(competitors!$AA112&gt;"",competitors!AB112,"''")</f>
        <v>''</v>
      </c>
      <c r="D113" s="3" t="str">
        <f>IF(competitors!$AA112&gt;"",competitors!B112,"''")</f>
        <v>''</v>
      </c>
      <c r="E113" s="3" t="str">
        <f>IF(competitors!$AA112&gt;"",competitors!AC112,"''")</f>
        <v>''</v>
      </c>
    </row>
    <row r="114" spans="2:5" ht="12.75">
      <c r="B114" s="3" t="str">
        <f>IF(competitors!$AA113&gt;"",competitors!A113,"''")</f>
        <v>''</v>
      </c>
      <c r="C114" s="3" t="str">
        <f>IF(competitors!$AA113&gt;"",competitors!AB113,"''")</f>
        <v>''</v>
      </c>
      <c r="D114" s="3" t="str">
        <f>IF(competitors!$AA113&gt;"",competitors!B113,"''")</f>
        <v>''</v>
      </c>
      <c r="E114" s="3" t="str">
        <f>IF(competitors!$AA113&gt;"",competitors!AC113,"''")</f>
        <v>''</v>
      </c>
    </row>
    <row r="115" spans="2:5" ht="12.75">
      <c r="B115" s="3" t="str">
        <f>IF(competitors!$AA114&gt;"",competitors!A114,"''")</f>
        <v>''</v>
      </c>
      <c r="C115" s="3" t="str">
        <f>IF(competitors!$AA114&gt;"",competitors!AB114,"''")</f>
        <v>''</v>
      </c>
      <c r="D115" s="3" t="str">
        <f>IF(competitors!$AA114&gt;"",competitors!B114,"''")</f>
        <v>''</v>
      </c>
      <c r="E115" s="3" t="str">
        <f>IF(competitors!$AA114&gt;"",competitors!AC114,"''")</f>
        <v>''</v>
      </c>
    </row>
    <row r="116" spans="2:5" ht="12.75">
      <c r="B116" s="3" t="str">
        <f>IF(competitors!$AA115&gt;"",competitors!A115,"''")</f>
        <v>''</v>
      </c>
      <c r="C116" s="3" t="str">
        <f>IF(competitors!$AA115&gt;"",competitors!AB115,"''")</f>
        <v>''</v>
      </c>
      <c r="D116" s="3" t="str">
        <f>IF(competitors!$AA115&gt;"",competitors!B115,"''")</f>
        <v>''</v>
      </c>
      <c r="E116" s="3" t="str">
        <f>IF(competitors!$AA115&gt;"",competitors!AC115,"''")</f>
        <v>''</v>
      </c>
    </row>
    <row r="117" spans="2:5" ht="12.75">
      <c r="B117" s="3" t="str">
        <f>IF(competitors!$AA116&gt;"",competitors!A116,"''")</f>
        <v>''</v>
      </c>
      <c r="C117" s="3" t="str">
        <f>IF(competitors!$AA116&gt;"",competitors!AB116,"''")</f>
        <v>''</v>
      </c>
      <c r="D117" s="3" t="str">
        <f>IF(competitors!$AA116&gt;"",competitors!B116,"''")</f>
        <v>''</v>
      </c>
      <c r="E117" s="3" t="str">
        <f>IF(competitors!$AA116&gt;"",competitors!AC116,"''")</f>
        <v>''</v>
      </c>
    </row>
    <row r="118" spans="2:5" ht="12.75">
      <c r="B118" s="3" t="str">
        <f>IF(competitors!$AA117&gt;"",competitors!A117,"''")</f>
        <v>''</v>
      </c>
      <c r="C118" s="3" t="str">
        <f>IF(competitors!$AA117&gt;"",competitors!AB117,"''")</f>
        <v>''</v>
      </c>
      <c r="D118" s="3" t="str">
        <f>IF(competitors!$AA117&gt;"",competitors!B117,"''")</f>
        <v>''</v>
      </c>
      <c r="E118" s="3" t="str">
        <f>IF(competitors!$AA117&gt;"",competitors!AC117,"''")</f>
        <v>''</v>
      </c>
    </row>
    <row r="119" spans="2:5" ht="12.75">
      <c r="B119" s="3" t="str">
        <f>IF(competitors!$AA118&gt;"",competitors!A118,"''")</f>
        <v>''</v>
      </c>
      <c r="C119" s="3" t="str">
        <f>IF(competitors!$AA118&gt;"",competitors!AB118,"''")</f>
        <v>''</v>
      </c>
      <c r="D119" s="3" t="str">
        <f>IF(competitors!$AA118&gt;"",competitors!B118,"''")</f>
        <v>''</v>
      </c>
      <c r="E119" s="3" t="str">
        <f>IF(competitors!$AA118&gt;"",competitors!AC118,"''")</f>
        <v>''</v>
      </c>
    </row>
    <row r="120" spans="2:5" ht="12.75">
      <c r="B120" s="3" t="str">
        <f>IF(competitors!$AA119&gt;"",competitors!A119,"''")</f>
        <v>''</v>
      </c>
      <c r="C120" s="3" t="str">
        <f>IF(competitors!$AA119&gt;"",competitors!AB119,"''")</f>
        <v>''</v>
      </c>
      <c r="D120" s="3" t="str">
        <f>IF(competitors!$AA119&gt;"",competitors!B119,"''")</f>
        <v>''</v>
      </c>
      <c r="E120" s="3" t="str">
        <f>IF(competitors!$AA119&gt;"",competitors!AC119,"''")</f>
        <v>''</v>
      </c>
    </row>
    <row r="121" spans="2:5" ht="12.75">
      <c r="B121" s="3" t="str">
        <f>IF(competitors!$AA120&gt;"",competitors!A120,"''")</f>
        <v>''</v>
      </c>
      <c r="C121" s="3" t="str">
        <f>IF(competitors!$AA120&gt;"",competitors!AB120,"''")</f>
        <v>''</v>
      </c>
      <c r="D121" s="3" t="str">
        <f>IF(competitors!$AA120&gt;"",competitors!B120,"''")</f>
        <v>''</v>
      </c>
      <c r="E121" s="3" t="str">
        <f>IF(competitors!$AA120&gt;"",competitors!AC120,"''")</f>
        <v>''</v>
      </c>
    </row>
    <row r="122" spans="2:5" ht="12.75">
      <c r="B122" s="3" t="str">
        <f>IF(competitors!$AA121&gt;"",competitors!A121,"''")</f>
        <v>''</v>
      </c>
      <c r="C122" s="3" t="str">
        <f>IF(competitors!$AA121&gt;"",competitors!AB121,"''")</f>
        <v>''</v>
      </c>
      <c r="D122" s="3" t="str">
        <f>IF(competitors!$AA121&gt;"",competitors!B121,"''")</f>
        <v>''</v>
      </c>
      <c r="E122" s="3" t="str">
        <f>IF(competitors!$AA121&gt;"",competitors!AC121,"''")</f>
        <v>''</v>
      </c>
    </row>
    <row r="123" spans="2:5" ht="12.75">
      <c r="B123" s="3" t="str">
        <f>IF(competitors!$AA122&gt;"",competitors!A122,"''")</f>
        <v>''</v>
      </c>
      <c r="C123" s="3" t="str">
        <f>IF(competitors!$AA122&gt;"",competitors!AB122,"''")</f>
        <v>''</v>
      </c>
      <c r="D123" s="3" t="str">
        <f>IF(competitors!$AA122&gt;"",competitors!B122,"''")</f>
        <v>''</v>
      </c>
      <c r="E123" s="3" t="str">
        <f>IF(competitors!$AA122&gt;"",competitors!AC122,"''")</f>
        <v>''</v>
      </c>
    </row>
    <row r="124" spans="2:5" ht="12.75">
      <c r="B124" s="3" t="str">
        <f>IF(competitors!$AA123&gt;"",competitors!A123,"''")</f>
        <v>''</v>
      </c>
      <c r="C124" s="3" t="str">
        <f>IF(competitors!$AA123&gt;"",competitors!AB123,"''")</f>
        <v>''</v>
      </c>
      <c r="D124" s="3" t="str">
        <f>IF(competitors!$AA123&gt;"",competitors!B123,"''")</f>
        <v>''</v>
      </c>
      <c r="E124" s="3" t="str">
        <f>IF(competitors!$AA123&gt;"",competitors!AC123,"''")</f>
        <v>''</v>
      </c>
    </row>
    <row r="125" spans="2:5" ht="12.75">
      <c r="B125" s="3" t="str">
        <f>IF(competitors!$AA124&gt;"",competitors!A124,"''")</f>
        <v>''</v>
      </c>
      <c r="C125" s="3" t="str">
        <f>IF(competitors!$AA124&gt;"",competitors!AB124,"''")</f>
        <v>''</v>
      </c>
      <c r="D125" s="3" t="str">
        <f>IF(competitors!$AA124&gt;"",competitors!B124,"''")</f>
        <v>''</v>
      </c>
      <c r="E125" s="3" t="str">
        <f>IF(competitors!$AA124&gt;"",competitors!AC124,"''")</f>
        <v>''</v>
      </c>
    </row>
    <row r="126" spans="2:5" ht="12.75">
      <c r="B126" s="3" t="str">
        <f>IF(competitors!$AA125&gt;"",competitors!A125,"''")</f>
        <v>''</v>
      </c>
      <c r="C126" s="3" t="str">
        <f>IF(competitors!$AA125&gt;"",competitors!AB125,"''")</f>
        <v>''</v>
      </c>
      <c r="D126" s="3" t="str">
        <f>IF(competitors!$AA125&gt;"",competitors!B125,"''")</f>
        <v>''</v>
      </c>
      <c r="E126" s="3" t="str">
        <f>IF(competitors!$AA125&gt;"",competitors!AC125,"''")</f>
        <v>''</v>
      </c>
    </row>
    <row r="127" spans="2:5" ht="12.75">
      <c r="B127" s="3" t="str">
        <f>IF(competitors!$AA126&gt;"",competitors!A126,"''")</f>
        <v>''</v>
      </c>
      <c r="C127" s="3" t="str">
        <f>IF(competitors!$AA126&gt;"",competitors!AB126,"''")</f>
        <v>''</v>
      </c>
      <c r="D127" s="3" t="str">
        <f>IF(competitors!$AA126&gt;"",competitors!B126,"''")</f>
        <v>''</v>
      </c>
      <c r="E127" s="3" t="str">
        <f>IF(competitors!$AA126&gt;"",competitors!AC126,"''")</f>
        <v>''</v>
      </c>
    </row>
    <row r="128" spans="2:5" ht="12.75">
      <c r="B128" s="3" t="str">
        <f>IF(competitors!$AA127&gt;"",competitors!A127,"''")</f>
        <v>''</v>
      </c>
      <c r="C128" s="3" t="str">
        <f>IF(competitors!$AA127&gt;"",competitors!AB127,"''")</f>
        <v>''</v>
      </c>
      <c r="D128" s="3" t="str">
        <f>IF(competitors!$AA127&gt;"",competitors!B127,"''")</f>
        <v>''</v>
      </c>
      <c r="E128" s="3" t="str">
        <f>IF(competitors!$AA127&gt;"",competitors!AC127,"''")</f>
        <v>''</v>
      </c>
    </row>
    <row r="129" spans="2:5" ht="12.75">
      <c r="B129" s="3" t="str">
        <f>IF(competitors!$AA128&gt;"",competitors!A128,"''")</f>
        <v>''</v>
      </c>
      <c r="C129" s="3" t="str">
        <f>IF(competitors!$AA128&gt;"",competitors!AB128,"''")</f>
        <v>''</v>
      </c>
      <c r="D129" s="3" t="str">
        <f>IF(competitors!$AA128&gt;"",competitors!B128,"''")</f>
        <v>''</v>
      </c>
      <c r="E129" s="3" t="str">
        <f>IF(competitors!$AA128&gt;"",competitors!AC128,"''")</f>
        <v>''</v>
      </c>
    </row>
    <row r="130" spans="2:5" ht="12.75">
      <c r="B130" s="3" t="str">
        <f>IF(competitors!$AA129&gt;"",competitors!A129,"''")</f>
        <v>''</v>
      </c>
      <c r="C130" s="3" t="str">
        <f>IF(competitors!$AA129&gt;"",competitors!AB129,"''")</f>
        <v>''</v>
      </c>
      <c r="D130" s="3" t="str">
        <f>IF(competitors!$AA129&gt;"",competitors!B129,"''")</f>
        <v>''</v>
      </c>
      <c r="E130" s="3" t="str">
        <f>IF(competitors!$AA129&gt;"",competitors!AC129,"''")</f>
        <v>''</v>
      </c>
    </row>
    <row r="131" spans="2:5" ht="12.75">
      <c r="B131" s="3" t="str">
        <f>IF(competitors!$AA130&gt;"",competitors!A130,"''")</f>
        <v>''</v>
      </c>
      <c r="C131" s="3" t="str">
        <f>IF(competitors!$AA130&gt;"",competitors!AB130,"''")</f>
        <v>''</v>
      </c>
      <c r="D131" s="3" t="str">
        <f>IF(competitors!$AA130&gt;"",competitors!B130,"''")</f>
        <v>''</v>
      </c>
      <c r="E131" s="3" t="str">
        <f>IF(competitors!$AA130&gt;"",competitors!AC130,"''")</f>
        <v>''</v>
      </c>
    </row>
    <row r="132" spans="2:5" ht="12.75">
      <c r="B132" s="3" t="str">
        <f>IF(competitors!$AA131&gt;"",competitors!A131,"''")</f>
        <v>''</v>
      </c>
      <c r="C132" s="3" t="str">
        <f>IF(competitors!$AA131&gt;"",competitors!AB131,"''")</f>
        <v>''</v>
      </c>
      <c r="D132" s="3" t="str">
        <f>IF(competitors!$AA131&gt;"",competitors!B131,"''")</f>
        <v>''</v>
      </c>
      <c r="E132" s="3" t="str">
        <f>IF(competitors!$AA131&gt;"",competitors!AC131,"''")</f>
        <v>''</v>
      </c>
    </row>
    <row r="133" spans="2:5" ht="12.75">
      <c r="B133" s="3" t="str">
        <f>IF(competitors!$AA132&gt;"",competitors!A132,"''")</f>
        <v>''</v>
      </c>
      <c r="C133" s="3" t="str">
        <f>IF(competitors!$AA132&gt;"",competitors!AB132,"''")</f>
        <v>''</v>
      </c>
      <c r="D133" s="3" t="str">
        <f>IF(competitors!$AA132&gt;"",competitors!B132,"''")</f>
        <v>''</v>
      </c>
      <c r="E133" s="3" t="str">
        <f>IF(competitors!$AA132&gt;"",competitors!AC132,"''")</f>
        <v>''</v>
      </c>
    </row>
    <row r="134" spans="2:5" ht="12.75">
      <c r="B134" s="3" t="str">
        <f>IF(competitors!$AA133&gt;"",competitors!A133,"''")</f>
        <v>''</v>
      </c>
      <c r="C134" s="3" t="str">
        <f>IF(competitors!$AA133&gt;"",competitors!AB133,"''")</f>
        <v>''</v>
      </c>
      <c r="D134" s="3" t="str">
        <f>IF(competitors!$AA133&gt;"",competitors!B133,"''")</f>
        <v>''</v>
      </c>
      <c r="E134" s="3" t="str">
        <f>IF(competitors!$AA133&gt;"",competitors!AC133,"''")</f>
        <v>''</v>
      </c>
    </row>
    <row r="135" spans="2:5" ht="12.75">
      <c r="B135" s="3" t="str">
        <f>IF(competitors!$AA134&gt;"",competitors!A134,"''")</f>
        <v>''</v>
      </c>
      <c r="C135" s="3" t="str">
        <f>IF(competitors!$AA134&gt;"",competitors!AB134,"''")</f>
        <v>''</v>
      </c>
      <c r="D135" s="3" t="str">
        <f>IF(competitors!$AA134&gt;"",competitors!B134,"''")</f>
        <v>''</v>
      </c>
      <c r="E135" s="3" t="str">
        <f>IF(competitors!$AA134&gt;"",competitors!AC134,"''")</f>
        <v>''</v>
      </c>
    </row>
    <row r="136" spans="2:5" ht="12.75">
      <c r="B136" s="3" t="str">
        <f>IF(competitors!$AA135&gt;"",competitors!A135,"''")</f>
        <v>''</v>
      </c>
      <c r="C136" s="3" t="str">
        <f>IF(competitors!$AA135&gt;"",competitors!AB135,"''")</f>
        <v>''</v>
      </c>
      <c r="D136" s="3" t="str">
        <f>IF(competitors!$AA135&gt;"",competitors!B135,"''")</f>
        <v>''</v>
      </c>
      <c r="E136" s="3" t="str">
        <f>IF(competitors!$AA135&gt;"",competitors!AC135,"''")</f>
        <v>''</v>
      </c>
    </row>
    <row r="137" spans="2:5" ht="12.75">
      <c r="B137" s="3" t="str">
        <f>IF(competitors!$AA136&gt;"",competitors!A136,"''")</f>
        <v>''</v>
      </c>
      <c r="C137" s="3" t="str">
        <f>IF(competitors!$AA136&gt;"",competitors!AB136,"''")</f>
        <v>''</v>
      </c>
      <c r="D137" s="3" t="str">
        <f>IF(competitors!$AA136&gt;"",competitors!B136,"''")</f>
        <v>''</v>
      </c>
      <c r="E137" s="3" t="str">
        <f>IF(competitors!$AA136&gt;"",competitors!AC136,"''")</f>
        <v>''</v>
      </c>
    </row>
    <row r="138" spans="2:5" ht="12.75">
      <c r="B138" s="3" t="str">
        <f>IF(competitors!$AA137&gt;"",competitors!A137,"''")</f>
        <v>''</v>
      </c>
      <c r="C138" s="3" t="str">
        <f>IF(competitors!$AA137&gt;"",competitors!AB137,"''")</f>
        <v>''</v>
      </c>
      <c r="D138" s="3" t="str">
        <f>IF(competitors!$AA137&gt;"",competitors!B137,"''")</f>
        <v>''</v>
      </c>
      <c r="E138" s="3" t="str">
        <f>IF(competitors!$AA137&gt;"",competitors!AC137,"''")</f>
        <v>''</v>
      </c>
    </row>
    <row r="139" spans="2:5" ht="12.75">
      <c r="B139" s="3" t="str">
        <f>IF(competitors!$AA138&gt;"",competitors!A138,"''")</f>
        <v>''</v>
      </c>
      <c r="C139" s="3" t="str">
        <f>IF(competitors!$AA138&gt;"",competitors!AB138,"''")</f>
        <v>''</v>
      </c>
      <c r="D139" s="3" t="str">
        <f>IF(competitors!$AA138&gt;"",competitors!B138,"''")</f>
        <v>''</v>
      </c>
      <c r="E139" s="3" t="str">
        <f>IF(competitors!$AA138&gt;"",competitors!AC138,"''")</f>
        <v>''</v>
      </c>
    </row>
    <row r="140" spans="2:5" ht="12.75">
      <c r="B140" s="3" t="str">
        <f>IF(competitors!$AA139&gt;"",competitors!A139,"''")</f>
        <v>''</v>
      </c>
      <c r="C140" s="3" t="str">
        <f>IF(competitors!$AA139&gt;"",competitors!AB139,"''")</f>
        <v>''</v>
      </c>
      <c r="D140" s="3" t="str">
        <f>IF(competitors!$AA139&gt;"",competitors!B139,"''")</f>
        <v>''</v>
      </c>
      <c r="E140" s="3" t="str">
        <f>IF(competitors!$AA139&gt;"",competitors!AC139,"''")</f>
        <v>''</v>
      </c>
    </row>
    <row r="141" spans="2:5" ht="12.75">
      <c r="B141" s="3" t="str">
        <f>IF(competitors!$AA140&gt;"",competitors!A140,"''")</f>
        <v>''</v>
      </c>
      <c r="C141" s="3" t="str">
        <f>IF(competitors!$AA140&gt;"",competitors!AB140,"''")</f>
        <v>''</v>
      </c>
      <c r="D141" s="3" t="str">
        <f>IF(competitors!$AA140&gt;"",competitors!B140,"''")</f>
        <v>''</v>
      </c>
      <c r="E141" s="3" t="str">
        <f>IF(competitors!$AA140&gt;"",competitors!AC140,"''")</f>
        <v>''</v>
      </c>
    </row>
    <row r="142" spans="2:5" ht="12.75">
      <c r="B142" s="3" t="str">
        <f>IF(competitors!$AA141&gt;"",competitors!A141,"''")</f>
        <v>''</v>
      </c>
      <c r="C142" s="3" t="str">
        <f>IF(competitors!$AA141&gt;"",competitors!AB141,"''")</f>
        <v>''</v>
      </c>
      <c r="D142" s="3" t="str">
        <f>IF(competitors!$AA141&gt;"",competitors!B141,"''")</f>
        <v>''</v>
      </c>
      <c r="E142" s="3" t="str">
        <f>IF(competitors!$AA141&gt;"",competitors!AC141,"''")</f>
        <v>''</v>
      </c>
    </row>
    <row r="143" spans="2:5" ht="12.75">
      <c r="B143" s="3" t="str">
        <f>IF(competitors!$AA142&gt;"",competitors!A142,"''")</f>
        <v>''</v>
      </c>
      <c r="C143" s="3" t="str">
        <f>IF(competitors!$AA142&gt;"",competitors!AB142,"''")</f>
        <v>''</v>
      </c>
      <c r="D143" s="3" t="str">
        <f>IF(competitors!$AA142&gt;"",competitors!B142,"''")</f>
        <v>''</v>
      </c>
      <c r="E143" s="3" t="str">
        <f>IF(competitors!$AA142&gt;"",competitors!AC142,"''")</f>
        <v>''</v>
      </c>
    </row>
    <row r="144" spans="2:5" ht="12.75">
      <c r="B144" s="3" t="str">
        <f>IF(competitors!$AA143&gt;"",competitors!A143,"''")</f>
        <v>''</v>
      </c>
      <c r="C144" s="3" t="str">
        <f>IF(competitors!$AA143&gt;"",competitors!AB143,"''")</f>
        <v>''</v>
      </c>
      <c r="D144" s="3" t="str">
        <f>IF(competitors!$AA143&gt;"",competitors!B143,"''")</f>
        <v>''</v>
      </c>
      <c r="E144" s="3" t="str">
        <f>IF(competitors!$AA143&gt;"",competitors!AC143,"''")</f>
        <v>''</v>
      </c>
    </row>
    <row r="145" spans="2:5" ht="12.75">
      <c r="B145" s="3" t="str">
        <f>IF(competitors!$AA144&gt;"",competitors!A144,"''")</f>
        <v>''</v>
      </c>
      <c r="C145" s="3" t="str">
        <f>IF(competitors!$AA144&gt;"",competitors!AB144,"''")</f>
        <v>''</v>
      </c>
      <c r="D145" s="3" t="str">
        <f>IF(competitors!$AA144&gt;"",competitors!B144,"''")</f>
        <v>''</v>
      </c>
      <c r="E145" s="3" t="str">
        <f>IF(competitors!$AA144&gt;"",competitors!AC144,"''")</f>
        <v>''</v>
      </c>
    </row>
    <row r="146" spans="2:5" ht="12.75">
      <c r="B146" s="3" t="str">
        <f>IF(competitors!$AA145&gt;"",competitors!A145,"''")</f>
        <v>''</v>
      </c>
      <c r="C146" s="3" t="str">
        <f>IF(competitors!$AA145&gt;"",competitors!AB145,"''")</f>
        <v>''</v>
      </c>
      <c r="D146" s="3" t="str">
        <f>IF(competitors!$AA145&gt;"",competitors!B145,"''")</f>
        <v>''</v>
      </c>
      <c r="E146" s="3" t="str">
        <f>IF(competitors!$AA145&gt;"",competitors!AC145,"''")</f>
        <v>''</v>
      </c>
    </row>
    <row r="147" spans="2:5" ht="12.75">
      <c r="B147" s="3" t="str">
        <f>IF(competitors!$AA146&gt;"",competitors!A146,"''")</f>
        <v>''</v>
      </c>
      <c r="C147" s="3" t="str">
        <f>IF(competitors!$AA146&gt;"",competitors!AB146,"''")</f>
        <v>''</v>
      </c>
      <c r="D147" s="3" t="str">
        <f>IF(competitors!$AA146&gt;"",competitors!B146,"''")</f>
        <v>''</v>
      </c>
      <c r="E147" s="3" t="str">
        <f>IF(competitors!$AA146&gt;"",competitors!AC146,"''")</f>
        <v>''</v>
      </c>
    </row>
    <row r="148" spans="2:5" ht="12.75">
      <c r="B148" s="3" t="str">
        <f>IF(competitors!$AA147&gt;"",competitors!A147,"''")</f>
        <v>''</v>
      </c>
      <c r="C148" s="3" t="str">
        <f>IF(competitors!$AA147&gt;"",competitors!AB147,"''")</f>
        <v>''</v>
      </c>
      <c r="D148" s="3" t="str">
        <f>IF(competitors!$AA147&gt;"",competitors!B147,"''")</f>
        <v>''</v>
      </c>
      <c r="E148" s="3" t="str">
        <f>IF(competitors!$AA147&gt;"",competitors!AC147,"''")</f>
        <v>''</v>
      </c>
    </row>
    <row r="149" spans="2:5" ht="12.75">
      <c r="B149" s="3" t="str">
        <f>IF(competitors!$AA148&gt;"",competitors!A148,"''")</f>
        <v>''</v>
      </c>
      <c r="C149" s="3" t="str">
        <f>IF(competitors!$AA148&gt;"",competitors!AB148,"''")</f>
        <v>''</v>
      </c>
      <c r="D149" s="3" t="str">
        <f>IF(competitors!$AA148&gt;"",competitors!B148,"''")</f>
        <v>''</v>
      </c>
      <c r="E149" s="3" t="str">
        <f>IF(competitors!$AA148&gt;"",competitors!AC148,"''")</f>
        <v>''</v>
      </c>
    </row>
    <row r="150" spans="2:5" ht="12.75">
      <c r="B150" s="3" t="str">
        <f>IF(competitors!$AA149&gt;"",competitors!A149,"''")</f>
        <v>''</v>
      </c>
      <c r="C150" s="3" t="str">
        <f>IF(competitors!$AA149&gt;"",competitors!AB149,"''")</f>
        <v>''</v>
      </c>
      <c r="D150" s="3" t="str">
        <f>IF(competitors!$AA149&gt;"",competitors!B149,"''")</f>
        <v>''</v>
      </c>
      <c r="E150" s="3" t="str">
        <f>IF(competitors!$AA149&gt;"",competitors!AC149,"''")</f>
        <v>''</v>
      </c>
    </row>
    <row r="151" spans="2:5" ht="12.75">
      <c r="B151" s="3" t="str">
        <f>IF(competitors!$AA150&gt;"",competitors!A150,"''")</f>
        <v>''</v>
      </c>
      <c r="C151" s="3" t="str">
        <f>IF(competitors!$AA150&gt;"",competitors!AB150,"''")</f>
        <v>''</v>
      </c>
      <c r="D151" s="3" t="str">
        <f>IF(competitors!$AA150&gt;"",competitors!B150,"''")</f>
        <v>''</v>
      </c>
      <c r="E151" s="3" t="str">
        <f>IF(competitors!$AA150&gt;"",competitors!AC150,"''")</f>
        <v>''</v>
      </c>
    </row>
  </sheetData>
  <mergeCells count="5">
    <mergeCell ref="A12:A14"/>
    <mergeCell ref="A15:A17"/>
    <mergeCell ref="A3:A5"/>
    <mergeCell ref="A6:A8"/>
    <mergeCell ref="A9:A11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1"/>
  <sheetViews>
    <sheetView workbookViewId="0" topLeftCell="A1">
      <selection activeCell="E7" sqref="C1:E7"/>
    </sheetView>
  </sheetViews>
  <sheetFormatPr defaultColWidth="9.140625" defaultRowHeight="12.75"/>
  <cols>
    <col min="2" max="2" width="7.140625" style="0" hidden="1" customWidth="1"/>
    <col min="3" max="3" width="12.00390625" style="0" bestFit="1" customWidth="1"/>
    <col min="4" max="4" width="15.00390625" style="0" bestFit="1" customWidth="1"/>
    <col min="5" max="5" width="14.00390625" style="0" bestFit="1" customWidth="1"/>
  </cols>
  <sheetData>
    <row r="1" spans="3:5" ht="13.5" thickBot="1">
      <c r="C1" s="100"/>
      <c r="D1" s="99" t="s">
        <v>197</v>
      </c>
      <c r="E1" s="100"/>
    </row>
    <row r="2" spans="2:5" s="92" customFormat="1" ht="13.5" thickBot="1">
      <c r="B2" s="85" t="s">
        <v>13</v>
      </c>
      <c r="C2" s="86" t="s">
        <v>16</v>
      </c>
      <c r="D2" s="86" t="s">
        <v>170</v>
      </c>
      <c r="E2" s="87" t="s">
        <v>18</v>
      </c>
    </row>
    <row r="3" spans="1:5" ht="12.75">
      <c r="A3" s="103"/>
      <c r="B3" s="81">
        <f>IF(competitors!$AD60&gt;"",competitors!A60,"''")</f>
        <v>58</v>
      </c>
      <c r="C3" s="30" t="str">
        <f>IF(competitors!$AD60&gt;"",competitors!AE60,"''")</f>
        <v>Crimson Mist</v>
      </c>
      <c r="D3" s="30" t="str">
        <f>IF(competitors!$AD60&gt;"",competitors!B60,"''")</f>
        <v>Mitch McMartin</v>
      </c>
      <c r="E3" s="30" t="str">
        <f>IF(competitors!$AD60&gt;"",competitors!AF60,"''")</f>
        <v>Mitch McMartin</v>
      </c>
    </row>
    <row r="4" spans="1:5" ht="12.75">
      <c r="A4" s="104"/>
      <c r="B4" s="59">
        <f>IF(competitors!$AD61&gt;"",competitors!A61,"''")</f>
        <v>59</v>
      </c>
      <c r="C4" s="31" t="str">
        <f>IF(competitors!$AD61&gt;"",competitors!AE61,"''")</f>
        <v>Crimson Mist</v>
      </c>
      <c r="D4" s="31" t="str">
        <f>IF(competitors!$AD61&gt;"",competitors!B61,"''")</f>
        <v>Ralph Presgrave</v>
      </c>
      <c r="E4" s="31" t="str">
        <f>IF(competitors!$AD61&gt;"",competitors!AF61,"''")</f>
        <v>Mitch McMartin</v>
      </c>
    </row>
    <row r="5" spans="1:5" ht="12.75">
      <c r="A5" s="104"/>
      <c r="B5" s="59">
        <f>IF(competitors!$AD62&gt;"",competitors!A62,"''")</f>
        <v>60</v>
      </c>
      <c r="C5" s="31" t="str">
        <f>IF(competitors!$AD62&gt;"",competitors!AE62,"''")</f>
        <v>Crimson Mist</v>
      </c>
      <c r="D5" s="31" t="str">
        <f>IF(competitors!$AD62&gt;"",competitors!B62,"''")</f>
        <v>Matthew Berens</v>
      </c>
      <c r="E5" s="31" t="str">
        <f>IF(competitors!$AD62&gt;"",competitors!AF62,"''")</f>
        <v>Mitch McMartin</v>
      </c>
    </row>
    <row r="6" spans="1:5" ht="12.75">
      <c r="A6" s="104"/>
      <c r="B6" s="59">
        <f>IF(competitors!$AD63&gt;"",competitors!A63,"''")</f>
        <v>61</v>
      </c>
      <c r="C6" s="31" t="str">
        <f>IF(competitors!$AD63&gt;"",competitors!AE63,"''")</f>
        <v>Crimson Mist</v>
      </c>
      <c r="D6" s="31" t="str">
        <f>IF(competitors!$AD63&gt;"",competitors!B63,"''")</f>
        <v>Cameron Cooper</v>
      </c>
      <c r="E6" s="31" t="str">
        <f>IF(competitors!$AD63&gt;"",competitors!AF63,"''")</f>
        <v>Mitch McMartin</v>
      </c>
    </row>
    <row r="7" spans="1:5" ht="13.5" thickBot="1">
      <c r="A7" s="105"/>
      <c r="B7" s="59">
        <f>IF(competitors!$AD64&gt;"",competitors!A64,"''")</f>
        <v>62</v>
      </c>
      <c r="C7" s="32" t="str">
        <f>IF(competitors!$AD64&gt;"",competitors!AE64,"''")</f>
        <v>Crimson Mist</v>
      </c>
      <c r="D7" s="32" t="str">
        <f>IF(competitors!$AD64&gt;"",competitors!B64,"''")</f>
        <v>Dale Butterworth</v>
      </c>
      <c r="E7" s="32" t="str">
        <f>IF(competitors!$AD64&gt;"",competitors!AF64,"''")</f>
        <v>Mitch McMartin</v>
      </c>
    </row>
    <row r="8" spans="2:5" ht="12.75">
      <c r="B8" s="59" t="str">
        <f>IF(competitors!$AD3&gt;"",competitors!A3,"''")</f>
        <v>''</v>
      </c>
      <c r="C8" s="83" t="str">
        <f>IF(competitors!$AD3&gt;"",competitors!AE3,"''")</f>
        <v>''</v>
      </c>
      <c r="D8" s="83" t="str">
        <f>IF(competitors!$AD3&gt;"",competitors!B3,"''")</f>
        <v>''</v>
      </c>
      <c r="E8" s="83" t="str">
        <f>IF(competitors!$AD3&gt;"",competitors!AF3,"''")</f>
        <v>''</v>
      </c>
    </row>
    <row r="9" spans="2:5" ht="12.75">
      <c r="B9" s="59" t="str">
        <f>IF(competitors!$AD4&gt;"",competitors!A4,"''")</f>
        <v>''</v>
      </c>
      <c r="C9" s="31" t="str">
        <f>IF(competitors!$AD4&gt;"",competitors!AE4,"''")</f>
        <v>''</v>
      </c>
      <c r="D9" s="31" t="str">
        <f>IF(competitors!$AD4&gt;"",competitors!B4,"''")</f>
        <v>''</v>
      </c>
      <c r="E9" s="31" t="str">
        <f>IF(competitors!$AD4&gt;"",competitors!AF4,"''")</f>
        <v>''</v>
      </c>
    </row>
    <row r="10" spans="2:5" ht="12.75">
      <c r="B10" s="59" t="str">
        <f>IF(competitors!$AD5&gt;"",competitors!A5,"''")</f>
        <v>''</v>
      </c>
      <c r="C10" s="31" t="str">
        <f>IF(competitors!$AD5&gt;"",competitors!AE5,"''")</f>
        <v>''</v>
      </c>
      <c r="D10" s="31" t="str">
        <f>IF(competitors!$AD5&gt;"",competitors!B5,"''")</f>
        <v>''</v>
      </c>
      <c r="E10" s="31" t="str">
        <f>IF(competitors!$AD5&gt;"",competitors!AF5,"''")</f>
        <v>''</v>
      </c>
    </row>
    <row r="11" spans="2:5" ht="12.75">
      <c r="B11" s="59" t="str">
        <f>IF(competitors!$AD6&gt;"",competitors!A6,"''")</f>
        <v>''</v>
      </c>
      <c r="C11" s="31" t="str">
        <f>IF(competitors!$AD6&gt;"",competitors!AE6,"''")</f>
        <v>''</v>
      </c>
      <c r="D11" s="31" t="str">
        <f>IF(competitors!$AD6&gt;"",competitors!B6,"''")</f>
        <v>''</v>
      </c>
      <c r="E11" s="31" t="str">
        <f>IF(competitors!$AD6&gt;"",competitors!AF6,"''")</f>
        <v>''</v>
      </c>
    </row>
    <row r="12" spans="2:5" ht="12.75">
      <c r="B12" s="59" t="str">
        <f>IF(competitors!$AD7&gt;"",competitors!A7,"''")</f>
        <v>''</v>
      </c>
      <c r="C12" s="31" t="str">
        <f>IF(competitors!$AD7&gt;"",competitors!AE7,"''")</f>
        <v>''</v>
      </c>
      <c r="D12" s="31" t="str">
        <f>IF(competitors!$AD7&gt;"",competitors!B7,"''")</f>
        <v>''</v>
      </c>
      <c r="E12" s="31" t="str">
        <f>IF(competitors!$AD7&gt;"",competitors!AF7,"''")</f>
        <v>''</v>
      </c>
    </row>
    <row r="13" spans="2:5" ht="12.75">
      <c r="B13" s="59" t="str">
        <f>IF(competitors!$AD8&gt;"",competitors!A8,"''")</f>
        <v>''</v>
      </c>
      <c r="C13" s="31" t="str">
        <f>IF(competitors!$AD8&gt;"",competitors!AE8,"''")</f>
        <v>''</v>
      </c>
      <c r="D13" s="31" t="str">
        <f>IF(competitors!$AD8&gt;"",competitors!B8,"''")</f>
        <v>''</v>
      </c>
      <c r="E13" s="31" t="str">
        <f>IF(competitors!$AD8&gt;"",competitors!AF8,"''")</f>
        <v>''</v>
      </c>
    </row>
    <row r="14" spans="2:5" ht="12.75">
      <c r="B14" s="59" t="str">
        <f>IF(competitors!$AD9&gt;"",competitors!A9,"''")</f>
        <v>''</v>
      </c>
      <c r="C14" s="31" t="str">
        <f>IF(competitors!$AD9&gt;"",competitors!AE9,"''")</f>
        <v>''</v>
      </c>
      <c r="D14" s="31" t="str">
        <f>IF(competitors!$AD9&gt;"",competitors!B9,"''")</f>
        <v>''</v>
      </c>
      <c r="E14" s="31" t="str">
        <f>IF(competitors!$AD9&gt;"",competitors!AF9,"''")</f>
        <v>''</v>
      </c>
    </row>
    <row r="15" spans="2:5" ht="12.75">
      <c r="B15" s="59" t="str">
        <f>IF(competitors!$AD10&gt;"",competitors!A10,"''")</f>
        <v>''</v>
      </c>
      <c r="C15" s="31" t="str">
        <f>IF(competitors!$AD10&gt;"",competitors!AE10,"''")</f>
        <v>''</v>
      </c>
      <c r="D15" s="31" t="str">
        <f>IF(competitors!$AD10&gt;"",competitors!B10,"''")</f>
        <v>''</v>
      </c>
      <c r="E15" s="31" t="str">
        <f>IF(competitors!$AD10&gt;"",competitors!AF10,"''")</f>
        <v>''</v>
      </c>
    </row>
    <row r="16" spans="2:5" ht="12.75">
      <c r="B16" s="59" t="str">
        <f>IF(competitors!$AD11&gt;"",competitors!A11,"''")</f>
        <v>''</v>
      </c>
      <c r="C16" s="31" t="str">
        <f>IF(competitors!$AD11&gt;"",competitors!AE11,"''")</f>
        <v>''</v>
      </c>
      <c r="D16" s="31" t="str">
        <f>IF(competitors!$AD11&gt;"",competitors!B11,"''")</f>
        <v>''</v>
      </c>
      <c r="E16" s="31" t="str">
        <f>IF(competitors!$AD11&gt;"",competitors!AF11,"''")</f>
        <v>''</v>
      </c>
    </row>
    <row r="17" spans="2:5" ht="13.5" thickBot="1">
      <c r="B17" s="82" t="str">
        <f>IF(competitors!$AD12&gt;"",competitors!A12,"''")</f>
        <v>''</v>
      </c>
      <c r="C17" s="32" t="str">
        <f>IF(competitors!$AD12&gt;"",competitors!AE12,"''")</f>
        <v>''</v>
      </c>
      <c r="D17" s="32" t="str">
        <f>IF(competitors!$AD12&gt;"",competitors!B12,"''")</f>
        <v>''</v>
      </c>
      <c r="E17" s="32" t="str">
        <f>IF(competitors!$AD12&gt;"",competitors!AF12,"''")</f>
        <v>''</v>
      </c>
    </row>
    <row r="18" spans="2:5" ht="12.75">
      <c r="B18" s="3" t="str">
        <f>IF(competitors!$AD13&gt;"",competitors!A13,"''")</f>
        <v>''</v>
      </c>
      <c r="C18" s="3" t="str">
        <f>IF(competitors!$AD13&gt;"",competitors!AE13,"''")</f>
        <v>''</v>
      </c>
      <c r="D18" s="3" t="str">
        <f>IF(competitors!$AD13&gt;"",competitors!B13,"''")</f>
        <v>''</v>
      </c>
      <c r="E18" s="3" t="str">
        <f>IF(competitors!$AD13&gt;"",competitors!AF13,"''")</f>
        <v>''</v>
      </c>
    </row>
    <row r="19" spans="2:5" ht="12.75">
      <c r="B19" s="3" t="str">
        <f>IF(competitors!$AD14&gt;"",competitors!A14,"''")</f>
        <v>''</v>
      </c>
      <c r="C19" s="3" t="str">
        <f>IF(competitors!$AD14&gt;"",competitors!AE14,"''")</f>
        <v>''</v>
      </c>
      <c r="D19" s="3" t="str">
        <f>IF(competitors!$AD14&gt;"",competitors!B14,"''")</f>
        <v>''</v>
      </c>
      <c r="E19" s="3" t="str">
        <f>IF(competitors!$AD14&gt;"",competitors!AF14,"''")</f>
        <v>''</v>
      </c>
    </row>
    <row r="20" spans="2:5" ht="12.75">
      <c r="B20" s="3" t="str">
        <f>IF(competitors!$AD15&gt;"",competitors!A15,"''")</f>
        <v>''</v>
      </c>
      <c r="C20" s="3" t="str">
        <f>IF(competitors!$AD15&gt;"",competitors!AE15,"''")</f>
        <v>''</v>
      </c>
      <c r="D20" s="3" t="str">
        <f>IF(competitors!$AD15&gt;"",competitors!B15,"''")</f>
        <v>''</v>
      </c>
      <c r="E20" s="3" t="str">
        <f>IF(competitors!$AD15&gt;"",competitors!AF15,"''")</f>
        <v>''</v>
      </c>
    </row>
    <row r="21" spans="2:5" ht="12.75">
      <c r="B21" s="3" t="str">
        <f>IF(competitors!$AD16&gt;"",competitors!A16,"''")</f>
        <v>''</v>
      </c>
      <c r="C21" s="3" t="str">
        <f>IF(competitors!$AD16&gt;"",competitors!AE16,"''")</f>
        <v>''</v>
      </c>
      <c r="D21" s="3" t="str">
        <f>IF(competitors!$AD16&gt;"",competitors!B16,"''")</f>
        <v>''</v>
      </c>
      <c r="E21" s="3" t="str">
        <f>IF(competitors!$AD16&gt;"",competitors!AF16,"''")</f>
        <v>''</v>
      </c>
    </row>
    <row r="22" spans="2:5" ht="12.75">
      <c r="B22" s="3" t="str">
        <f>IF(competitors!$AD17&gt;"",competitors!A17,"''")</f>
        <v>''</v>
      </c>
      <c r="C22" s="3" t="str">
        <f>IF(competitors!$AD17&gt;"",competitors!AE17,"''")</f>
        <v>''</v>
      </c>
      <c r="D22" s="3" t="str">
        <f>IF(competitors!$AD17&gt;"",competitors!B17,"''")</f>
        <v>''</v>
      </c>
      <c r="E22" s="3" t="str">
        <f>IF(competitors!$AD17&gt;"",competitors!AF17,"''")</f>
        <v>''</v>
      </c>
    </row>
    <row r="23" spans="2:5" ht="12.75">
      <c r="B23" s="3" t="str">
        <f>IF(competitors!$AD18&gt;"",competitors!A18,"''")</f>
        <v>''</v>
      </c>
      <c r="C23" s="3" t="str">
        <f>IF(competitors!$AD18&gt;"",competitors!AE18,"''")</f>
        <v>''</v>
      </c>
      <c r="D23" s="3" t="str">
        <f>IF(competitors!$AD18&gt;"",competitors!B18,"''")</f>
        <v>''</v>
      </c>
      <c r="E23" s="3" t="str">
        <f>IF(competitors!$AD18&gt;"",competitors!AF18,"''")</f>
        <v>''</v>
      </c>
    </row>
    <row r="24" spans="2:5" ht="12.75">
      <c r="B24" s="3" t="str">
        <f>IF(competitors!$AD19&gt;"",competitors!A19,"''")</f>
        <v>''</v>
      </c>
      <c r="C24" s="3" t="str">
        <f>IF(competitors!$AD19&gt;"",competitors!AE19,"''")</f>
        <v>''</v>
      </c>
      <c r="D24" s="3" t="str">
        <f>IF(competitors!$AD19&gt;"",competitors!B19,"''")</f>
        <v>''</v>
      </c>
      <c r="E24" s="3" t="str">
        <f>IF(competitors!$AD19&gt;"",competitors!AF19,"''")</f>
        <v>''</v>
      </c>
    </row>
    <row r="25" spans="2:5" ht="12.75">
      <c r="B25" s="3" t="str">
        <f>IF(competitors!$AD20&gt;"",competitors!A20,"''")</f>
        <v>''</v>
      </c>
      <c r="C25" s="3" t="str">
        <f>IF(competitors!$AD20&gt;"",competitors!AE20,"''")</f>
        <v>''</v>
      </c>
      <c r="D25" s="3" t="str">
        <f>IF(competitors!$AD20&gt;"",competitors!B20,"''")</f>
        <v>''</v>
      </c>
      <c r="E25" s="3" t="str">
        <f>IF(competitors!$AD20&gt;"",competitors!AF20,"''")</f>
        <v>''</v>
      </c>
    </row>
    <row r="26" spans="2:5" ht="12.75">
      <c r="B26" s="3" t="str">
        <f>IF(competitors!$AD21&gt;"",competitors!A21,"''")</f>
        <v>''</v>
      </c>
      <c r="C26" s="3" t="str">
        <f>IF(competitors!$AD21&gt;"",competitors!AE21,"''")</f>
        <v>''</v>
      </c>
      <c r="D26" s="3" t="str">
        <f>IF(competitors!$AD21&gt;"",competitors!B21,"''")</f>
        <v>''</v>
      </c>
      <c r="E26" s="3" t="str">
        <f>IF(competitors!$AD21&gt;"",competitors!AF21,"''")</f>
        <v>''</v>
      </c>
    </row>
    <row r="27" spans="2:5" ht="12.75">
      <c r="B27" s="3" t="str">
        <f>IF(competitors!$AD22&gt;"",competitors!A22,"''")</f>
        <v>''</v>
      </c>
      <c r="C27" s="3" t="str">
        <f>IF(competitors!$AD22&gt;"",competitors!AE22,"''")</f>
        <v>''</v>
      </c>
      <c r="D27" s="3" t="str">
        <f>IF(competitors!$AD22&gt;"",competitors!B22,"''")</f>
        <v>''</v>
      </c>
      <c r="E27" s="3" t="str">
        <f>IF(competitors!$AD22&gt;"",competitors!AF22,"''")</f>
        <v>''</v>
      </c>
    </row>
    <row r="28" spans="2:5" ht="12.75">
      <c r="B28" s="3" t="str">
        <f>IF(competitors!$AD23&gt;"",competitors!A23,"''")</f>
        <v>''</v>
      </c>
      <c r="C28" s="3" t="str">
        <f>IF(competitors!$AD23&gt;"",competitors!AE23,"''")</f>
        <v>''</v>
      </c>
      <c r="D28" s="3" t="str">
        <f>IF(competitors!$AD23&gt;"",competitors!B23,"''")</f>
        <v>''</v>
      </c>
      <c r="E28" s="3" t="str">
        <f>IF(competitors!$AD23&gt;"",competitors!AF23,"''")</f>
        <v>''</v>
      </c>
    </row>
    <row r="29" spans="2:5" ht="12.75">
      <c r="B29" s="3" t="str">
        <f>IF(competitors!$AD24&gt;"",competitors!A24,"''")</f>
        <v>''</v>
      </c>
      <c r="C29" s="3" t="str">
        <f>IF(competitors!$AD24&gt;"",competitors!AE24,"''")</f>
        <v>''</v>
      </c>
      <c r="D29" s="3" t="str">
        <f>IF(competitors!$AD24&gt;"",competitors!B24,"''")</f>
        <v>''</v>
      </c>
      <c r="E29" s="3" t="str">
        <f>IF(competitors!$AD24&gt;"",competitors!AF24,"''")</f>
        <v>''</v>
      </c>
    </row>
    <row r="30" spans="2:5" ht="12.75">
      <c r="B30" s="3" t="str">
        <f>IF(competitors!$AD25&gt;"",competitors!A25,"''")</f>
        <v>''</v>
      </c>
      <c r="C30" s="3" t="str">
        <f>IF(competitors!$AD25&gt;"",competitors!AE25,"''")</f>
        <v>''</v>
      </c>
      <c r="D30" s="3" t="str">
        <f>IF(competitors!$AD25&gt;"",competitors!B25,"''")</f>
        <v>''</v>
      </c>
      <c r="E30" s="3" t="str">
        <f>IF(competitors!$AD25&gt;"",competitors!AF25,"''")</f>
        <v>''</v>
      </c>
    </row>
    <row r="31" spans="2:5" ht="12.75">
      <c r="B31" s="3" t="str">
        <f>IF(competitors!$AD26&gt;"",competitors!A26,"''")</f>
        <v>''</v>
      </c>
      <c r="C31" s="3" t="str">
        <f>IF(competitors!$AD26&gt;"",competitors!AE26,"''")</f>
        <v>''</v>
      </c>
      <c r="D31" s="3" t="str">
        <f>IF(competitors!$AD26&gt;"",competitors!B26,"''")</f>
        <v>''</v>
      </c>
      <c r="E31" s="3" t="str">
        <f>IF(competitors!$AD26&gt;"",competitors!AF26,"''")</f>
        <v>''</v>
      </c>
    </row>
    <row r="32" spans="2:5" ht="12.75">
      <c r="B32" s="3" t="str">
        <f>IF(competitors!$AD27&gt;"",competitors!A27,"''")</f>
        <v>''</v>
      </c>
      <c r="C32" s="3" t="str">
        <f>IF(competitors!$AD27&gt;"",competitors!AE27,"''")</f>
        <v>''</v>
      </c>
      <c r="D32" s="3" t="str">
        <f>IF(competitors!$AD27&gt;"",competitors!B27,"''")</f>
        <v>''</v>
      </c>
      <c r="E32" s="3" t="str">
        <f>IF(competitors!$AD27&gt;"",competitors!AF27,"''")</f>
        <v>''</v>
      </c>
    </row>
    <row r="33" spans="2:5" ht="12.75">
      <c r="B33" s="3" t="str">
        <f>IF(competitors!$AD28&gt;"",competitors!A28,"''")</f>
        <v>''</v>
      </c>
      <c r="C33" s="3" t="str">
        <f>IF(competitors!$AD28&gt;"",competitors!AE28,"''")</f>
        <v>''</v>
      </c>
      <c r="D33" s="3" t="str">
        <f>IF(competitors!$AD28&gt;"",competitors!B28,"''")</f>
        <v>''</v>
      </c>
      <c r="E33" s="3" t="str">
        <f>IF(competitors!$AD28&gt;"",competitors!AF28,"''")</f>
        <v>''</v>
      </c>
    </row>
    <row r="34" spans="2:5" ht="12.75">
      <c r="B34" s="3" t="str">
        <f>IF(competitors!$AD29&gt;"",competitors!A29,"''")</f>
        <v>''</v>
      </c>
      <c r="C34" s="3" t="str">
        <f>IF(competitors!$AD29&gt;"",competitors!AE29,"''")</f>
        <v>''</v>
      </c>
      <c r="D34" s="3" t="str">
        <f>IF(competitors!$AD29&gt;"",competitors!B29,"''")</f>
        <v>''</v>
      </c>
      <c r="E34" s="3" t="str">
        <f>IF(competitors!$AD29&gt;"",competitors!AF29,"''")</f>
        <v>''</v>
      </c>
    </row>
    <row r="35" spans="2:5" ht="12.75">
      <c r="B35" s="3" t="str">
        <f>IF(competitors!$AD30&gt;"",competitors!A30,"''")</f>
        <v>''</v>
      </c>
      <c r="C35" s="3" t="str">
        <f>IF(competitors!$AD30&gt;"",competitors!AE30,"''")</f>
        <v>''</v>
      </c>
      <c r="D35" s="3" t="str">
        <f>IF(competitors!$AD30&gt;"",competitors!B30,"''")</f>
        <v>''</v>
      </c>
      <c r="E35" s="3" t="str">
        <f>IF(competitors!$AD30&gt;"",competitors!AF30,"''")</f>
        <v>''</v>
      </c>
    </row>
    <row r="36" spans="2:5" ht="12.75">
      <c r="B36" s="3" t="str">
        <f>IF(competitors!$AD31&gt;"",competitors!A31,"''")</f>
        <v>''</v>
      </c>
      <c r="C36" s="3" t="str">
        <f>IF(competitors!$AD31&gt;"",competitors!AE31,"''")</f>
        <v>''</v>
      </c>
      <c r="D36" s="3" t="str">
        <f>IF(competitors!$AD31&gt;"",competitors!B31,"''")</f>
        <v>''</v>
      </c>
      <c r="E36" s="3" t="str">
        <f>IF(competitors!$AD31&gt;"",competitors!AF31,"''")</f>
        <v>''</v>
      </c>
    </row>
    <row r="37" spans="2:5" ht="12.75">
      <c r="B37" s="3" t="str">
        <f>IF(competitors!$AD32&gt;"",competitors!A32,"''")</f>
        <v>''</v>
      </c>
      <c r="C37" s="3" t="str">
        <f>IF(competitors!$AD32&gt;"",competitors!AE32,"''")</f>
        <v>''</v>
      </c>
      <c r="D37" s="3" t="str">
        <f>IF(competitors!$AD32&gt;"",competitors!B32,"''")</f>
        <v>''</v>
      </c>
      <c r="E37" s="3" t="str">
        <f>IF(competitors!$AD32&gt;"",competitors!AF32,"''")</f>
        <v>''</v>
      </c>
    </row>
    <row r="38" spans="2:5" ht="12.75">
      <c r="B38" s="3" t="str">
        <f>IF(competitors!$AD33&gt;"",competitors!A33,"''")</f>
        <v>''</v>
      </c>
      <c r="C38" s="3" t="str">
        <f>IF(competitors!$AD33&gt;"",competitors!AE33,"''")</f>
        <v>''</v>
      </c>
      <c r="D38" s="3" t="str">
        <f>IF(competitors!$AD33&gt;"",competitors!B33,"''")</f>
        <v>''</v>
      </c>
      <c r="E38" s="3" t="str">
        <f>IF(competitors!$AD33&gt;"",competitors!AF33,"''")</f>
        <v>''</v>
      </c>
    </row>
    <row r="39" spans="2:5" ht="12.75">
      <c r="B39" s="3" t="str">
        <f>IF(competitors!$AD34&gt;"",competitors!A34,"''")</f>
        <v>''</v>
      </c>
      <c r="C39" s="3" t="str">
        <f>IF(competitors!$AD34&gt;"",competitors!AE34,"''")</f>
        <v>''</v>
      </c>
      <c r="D39" s="3" t="str">
        <f>IF(competitors!$AD34&gt;"",competitors!B34,"''")</f>
        <v>''</v>
      </c>
      <c r="E39" s="3" t="str">
        <f>IF(competitors!$AD34&gt;"",competitors!AF34,"''")</f>
        <v>''</v>
      </c>
    </row>
    <row r="40" spans="2:5" ht="12.75">
      <c r="B40" s="3" t="str">
        <f>IF(competitors!$AD35&gt;"",competitors!A35,"''")</f>
        <v>''</v>
      </c>
      <c r="C40" s="3" t="str">
        <f>IF(competitors!$AD35&gt;"",competitors!AE35,"''")</f>
        <v>''</v>
      </c>
      <c r="D40" s="3" t="str">
        <f>IF(competitors!$AD35&gt;"",competitors!B35,"''")</f>
        <v>''</v>
      </c>
      <c r="E40" s="3" t="str">
        <f>IF(competitors!$AD35&gt;"",competitors!AF35,"''")</f>
        <v>''</v>
      </c>
    </row>
    <row r="41" spans="2:5" ht="12.75">
      <c r="B41" s="3" t="str">
        <f>IF(competitors!$AD36&gt;"",competitors!A36,"''")</f>
        <v>''</v>
      </c>
      <c r="C41" s="3" t="str">
        <f>IF(competitors!$AD36&gt;"",competitors!AE36,"''")</f>
        <v>''</v>
      </c>
      <c r="D41" s="3" t="str">
        <f>IF(competitors!$AD36&gt;"",competitors!B36,"''")</f>
        <v>''</v>
      </c>
      <c r="E41" s="3" t="str">
        <f>IF(competitors!$AD36&gt;"",competitors!AF36,"''")</f>
        <v>''</v>
      </c>
    </row>
    <row r="42" spans="2:5" ht="12.75">
      <c r="B42" s="3" t="str">
        <f>IF(competitors!$AD37&gt;"",competitors!A37,"''")</f>
        <v>''</v>
      </c>
      <c r="C42" s="3" t="str">
        <f>IF(competitors!$AD37&gt;"",competitors!AE37,"''")</f>
        <v>''</v>
      </c>
      <c r="D42" s="3" t="str">
        <f>IF(competitors!$AD37&gt;"",competitors!B37,"''")</f>
        <v>''</v>
      </c>
      <c r="E42" s="3" t="str">
        <f>IF(competitors!$AD37&gt;"",competitors!AF37,"''")</f>
        <v>''</v>
      </c>
    </row>
    <row r="43" spans="2:5" ht="12.75">
      <c r="B43" s="3" t="str">
        <f>IF(competitors!$AD38&gt;"",competitors!A38,"''")</f>
        <v>''</v>
      </c>
      <c r="C43" s="3" t="str">
        <f>IF(competitors!$AD38&gt;"",competitors!AE38,"''")</f>
        <v>''</v>
      </c>
      <c r="D43" s="3" t="str">
        <f>IF(competitors!$AD38&gt;"",competitors!B38,"''")</f>
        <v>''</v>
      </c>
      <c r="E43" s="3" t="str">
        <f>IF(competitors!$AD38&gt;"",competitors!AF38,"''")</f>
        <v>''</v>
      </c>
    </row>
    <row r="44" spans="2:5" ht="12.75">
      <c r="B44" s="3" t="str">
        <f>IF(competitors!$AD39&gt;"",competitors!A39,"''")</f>
        <v>''</v>
      </c>
      <c r="C44" s="3" t="str">
        <f>IF(competitors!$AD39&gt;"",competitors!AE39,"''")</f>
        <v>''</v>
      </c>
      <c r="D44" s="3" t="str">
        <f>IF(competitors!$AD39&gt;"",competitors!B39,"''")</f>
        <v>''</v>
      </c>
      <c r="E44" s="3" t="str">
        <f>IF(competitors!$AD39&gt;"",competitors!AF39,"''")</f>
        <v>''</v>
      </c>
    </row>
    <row r="45" spans="2:5" ht="12.75">
      <c r="B45" s="3" t="str">
        <f>IF(competitors!$AD40&gt;"",competitors!A40,"''")</f>
        <v>''</v>
      </c>
      <c r="C45" s="3" t="str">
        <f>IF(competitors!$AD40&gt;"",competitors!AE40,"''")</f>
        <v>''</v>
      </c>
      <c r="D45" s="3" t="str">
        <f>IF(competitors!$AD40&gt;"",competitors!B40,"''")</f>
        <v>''</v>
      </c>
      <c r="E45" s="3" t="str">
        <f>IF(competitors!$AD40&gt;"",competitors!AF40,"''")</f>
        <v>''</v>
      </c>
    </row>
    <row r="46" spans="2:5" ht="12.75">
      <c r="B46" s="3" t="str">
        <f>IF(competitors!$AD41&gt;"",competitors!A41,"''")</f>
        <v>''</v>
      </c>
      <c r="C46" s="3" t="str">
        <f>IF(competitors!$AD41&gt;"",competitors!AE41,"''")</f>
        <v>''</v>
      </c>
      <c r="D46" s="3" t="str">
        <f>IF(competitors!$AD41&gt;"",competitors!B41,"''")</f>
        <v>''</v>
      </c>
      <c r="E46" s="3" t="str">
        <f>IF(competitors!$AD41&gt;"",competitors!AF41,"''")</f>
        <v>''</v>
      </c>
    </row>
    <row r="47" spans="2:5" ht="12.75">
      <c r="B47" s="3" t="str">
        <f>IF(competitors!$AD42&gt;"",competitors!A42,"''")</f>
        <v>''</v>
      </c>
      <c r="C47" s="3" t="str">
        <f>IF(competitors!$AD42&gt;"",competitors!AE42,"''")</f>
        <v>''</v>
      </c>
      <c r="D47" s="3" t="str">
        <f>IF(competitors!$AD42&gt;"",competitors!B42,"''")</f>
        <v>''</v>
      </c>
      <c r="E47" s="3" t="str">
        <f>IF(competitors!$AD42&gt;"",competitors!AF42,"''")</f>
        <v>''</v>
      </c>
    </row>
    <row r="48" spans="2:5" ht="12.75">
      <c r="B48" s="3" t="str">
        <f>IF(competitors!$AD43&gt;"",competitors!A43,"''")</f>
        <v>''</v>
      </c>
      <c r="C48" s="3" t="str">
        <f>IF(competitors!$AD43&gt;"",competitors!AE43,"''")</f>
        <v>''</v>
      </c>
      <c r="D48" s="3" t="str">
        <f>IF(competitors!$AD43&gt;"",competitors!B43,"''")</f>
        <v>''</v>
      </c>
      <c r="E48" s="3" t="str">
        <f>IF(competitors!$AD43&gt;"",competitors!AF43,"''")</f>
        <v>''</v>
      </c>
    </row>
    <row r="49" spans="2:5" ht="12.75">
      <c r="B49" s="3" t="str">
        <f>IF(competitors!$AD44&gt;"",competitors!A44,"''")</f>
        <v>''</v>
      </c>
      <c r="C49" s="3" t="str">
        <f>IF(competitors!$AD44&gt;"",competitors!AE44,"''")</f>
        <v>''</v>
      </c>
      <c r="D49" s="3" t="str">
        <f>IF(competitors!$AD44&gt;"",competitors!B44,"''")</f>
        <v>''</v>
      </c>
      <c r="E49" s="3" t="str">
        <f>IF(competitors!$AD44&gt;"",competitors!AF44,"''")</f>
        <v>''</v>
      </c>
    </row>
    <row r="50" spans="2:5" ht="12.75">
      <c r="B50" s="3" t="str">
        <f>IF(competitors!$AD45&gt;"",competitors!A45,"''")</f>
        <v>''</v>
      </c>
      <c r="C50" s="3" t="str">
        <f>IF(competitors!$AD45&gt;"",competitors!AE45,"''")</f>
        <v>''</v>
      </c>
      <c r="D50" s="3" t="str">
        <f>IF(competitors!$AD45&gt;"",competitors!B45,"''")</f>
        <v>''</v>
      </c>
      <c r="E50" s="3" t="str">
        <f>IF(competitors!$AD45&gt;"",competitors!AF45,"''")</f>
        <v>''</v>
      </c>
    </row>
    <row r="51" spans="2:5" ht="12.75">
      <c r="B51" s="3" t="str">
        <f>IF(competitors!$AD46&gt;"",competitors!A46,"''")</f>
        <v>''</v>
      </c>
      <c r="C51" s="3" t="str">
        <f>IF(competitors!$AD46&gt;"",competitors!AE46,"''")</f>
        <v>''</v>
      </c>
      <c r="D51" s="3" t="str">
        <f>IF(competitors!$AD46&gt;"",competitors!B46,"''")</f>
        <v>''</v>
      </c>
      <c r="E51" s="3" t="str">
        <f>IF(competitors!$AD46&gt;"",competitors!AF46,"''")</f>
        <v>''</v>
      </c>
    </row>
    <row r="52" spans="2:5" ht="12.75">
      <c r="B52" s="3" t="str">
        <f>IF(competitors!$AD47&gt;"",competitors!A47,"''")</f>
        <v>''</v>
      </c>
      <c r="C52" s="3" t="str">
        <f>IF(competitors!$AD47&gt;"",competitors!AE47,"''")</f>
        <v>''</v>
      </c>
      <c r="D52" s="3" t="str">
        <f>IF(competitors!$AD47&gt;"",competitors!B47,"''")</f>
        <v>''</v>
      </c>
      <c r="E52" s="3" t="str">
        <f>IF(competitors!$AD47&gt;"",competitors!AF47,"''")</f>
        <v>''</v>
      </c>
    </row>
    <row r="53" spans="2:5" ht="12.75">
      <c r="B53" s="3" t="str">
        <f>IF(competitors!$AD48&gt;"",competitors!A48,"''")</f>
        <v>''</v>
      </c>
      <c r="C53" s="3" t="str">
        <f>IF(competitors!$AD48&gt;"",competitors!AE48,"''")</f>
        <v>''</v>
      </c>
      <c r="D53" s="3" t="str">
        <f>IF(competitors!$AD48&gt;"",competitors!B48,"''")</f>
        <v>''</v>
      </c>
      <c r="E53" s="3" t="str">
        <f>IF(competitors!$AD48&gt;"",competitors!AF48,"''")</f>
        <v>''</v>
      </c>
    </row>
    <row r="54" spans="2:5" ht="12.75">
      <c r="B54" s="3" t="str">
        <f>IF(competitors!$AD49&gt;"",competitors!A49,"''")</f>
        <v>''</v>
      </c>
      <c r="C54" s="3" t="str">
        <f>IF(competitors!$AD49&gt;"",competitors!AE49,"''")</f>
        <v>''</v>
      </c>
      <c r="D54" s="3" t="str">
        <f>IF(competitors!$AD49&gt;"",competitors!B49,"''")</f>
        <v>''</v>
      </c>
      <c r="E54" s="3" t="str">
        <f>IF(competitors!$AD49&gt;"",competitors!AF49,"''")</f>
        <v>''</v>
      </c>
    </row>
    <row r="55" spans="2:5" ht="12.75">
      <c r="B55" s="3" t="str">
        <f>IF(competitors!$AD50&gt;"",competitors!A50,"''")</f>
        <v>''</v>
      </c>
      <c r="C55" s="3" t="str">
        <f>IF(competitors!$AD50&gt;"",competitors!AE50,"''")</f>
        <v>''</v>
      </c>
      <c r="D55" s="3" t="str">
        <f>IF(competitors!$AD50&gt;"",competitors!B50,"''")</f>
        <v>''</v>
      </c>
      <c r="E55" s="3" t="str">
        <f>IF(competitors!$AD50&gt;"",competitors!AF50,"''")</f>
        <v>''</v>
      </c>
    </row>
    <row r="56" spans="2:5" ht="12.75">
      <c r="B56" s="3" t="str">
        <f>IF(competitors!$AD51&gt;"",competitors!A51,"''")</f>
        <v>''</v>
      </c>
      <c r="C56" s="3" t="str">
        <f>IF(competitors!$AD51&gt;"",competitors!AE51,"''")</f>
        <v>''</v>
      </c>
      <c r="D56" s="3" t="str">
        <f>IF(competitors!$AD51&gt;"",competitors!B51,"''")</f>
        <v>''</v>
      </c>
      <c r="E56" s="3" t="str">
        <f>IF(competitors!$AD51&gt;"",competitors!AF51,"''")</f>
        <v>''</v>
      </c>
    </row>
    <row r="57" spans="2:5" ht="12.75">
      <c r="B57" s="3" t="str">
        <f>IF(competitors!$AD52&gt;"",competitors!A52,"''")</f>
        <v>''</v>
      </c>
      <c r="C57" s="3" t="str">
        <f>IF(competitors!$AD52&gt;"",competitors!AE52,"''")</f>
        <v>''</v>
      </c>
      <c r="D57" s="3" t="str">
        <f>IF(competitors!$AD52&gt;"",competitors!B52,"''")</f>
        <v>''</v>
      </c>
      <c r="E57" s="3" t="str">
        <f>IF(competitors!$AD52&gt;"",competitors!AF52,"''")</f>
        <v>''</v>
      </c>
    </row>
    <row r="58" spans="2:5" ht="12.75">
      <c r="B58" s="3" t="str">
        <f>IF(competitors!$AD53&gt;"",competitors!A53,"''")</f>
        <v>''</v>
      </c>
      <c r="C58" s="3" t="str">
        <f>IF(competitors!$AD53&gt;"",competitors!AE53,"''")</f>
        <v>''</v>
      </c>
      <c r="D58" s="3" t="str">
        <f>IF(competitors!$AD53&gt;"",competitors!B53,"''")</f>
        <v>''</v>
      </c>
      <c r="E58" s="3" t="str">
        <f>IF(competitors!$AD53&gt;"",competitors!AF53,"''")</f>
        <v>''</v>
      </c>
    </row>
    <row r="59" spans="2:5" ht="12.75">
      <c r="B59" s="3" t="str">
        <f>IF(competitors!$AD54&gt;"",competitors!A54,"''")</f>
        <v>''</v>
      </c>
      <c r="C59" s="3" t="str">
        <f>IF(competitors!$AD54&gt;"",competitors!AE54,"''")</f>
        <v>''</v>
      </c>
      <c r="D59" s="3" t="str">
        <f>IF(competitors!$AD54&gt;"",competitors!B54,"''")</f>
        <v>''</v>
      </c>
      <c r="E59" s="3" t="str">
        <f>IF(competitors!$AD54&gt;"",competitors!AF54,"''")</f>
        <v>''</v>
      </c>
    </row>
    <row r="60" spans="2:5" ht="12.75">
      <c r="B60" s="3" t="str">
        <f>IF(competitors!$AD55&gt;"",competitors!A55,"''")</f>
        <v>''</v>
      </c>
      <c r="C60" s="3" t="str">
        <f>IF(competitors!$AD55&gt;"",competitors!AE55,"''")</f>
        <v>''</v>
      </c>
      <c r="D60" s="3" t="str">
        <f>IF(competitors!$AD55&gt;"",competitors!B55,"''")</f>
        <v>''</v>
      </c>
      <c r="E60" s="3" t="str">
        <f>IF(competitors!$AD55&gt;"",competitors!AF55,"''")</f>
        <v>''</v>
      </c>
    </row>
    <row r="61" spans="2:5" ht="12.75">
      <c r="B61" s="3" t="str">
        <f>IF(competitors!$AD56&gt;"",competitors!A56,"''")</f>
        <v>''</v>
      </c>
      <c r="C61" s="3" t="str">
        <f>IF(competitors!$AD56&gt;"",competitors!AE56,"''")</f>
        <v>''</v>
      </c>
      <c r="D61" s="3" t="str">
        <f>IF(competitors!$AD56&gt;"",competitors!B56,"''")</f>
        <v>''</v>
      </c>
      <c r="E61" s="3" t="str">
        <f>IF(competitors!$AD56&gt;"",competitors!AF56,"''")</f>
        <v>''</v>
      </c>
    </row>
    <row r="62" spans="2:5" ht="12.75">
      <c r="B62" s="3" t="str">
        <f>IF(competitors!$AD57&gt;"",competitors!A57,"''")</f>
        <v>''</v>
      </c>
      <c r="C62" s="3" t="str">
        <f>IF(competitors!$AD57&gt;"",competitors!AE57,"''")</f>
        <v>''</v>
      </c>
      <c r="D62" s="3" t="str">
        <f>IF(competitors!$AD57&gt;"",competitors!B57,"''")</f>
        <v>''</v>
      </c>
      <c r="E62" s="3" t="str">
        <f>IF(competitors!$AD57&gt;"",competitors!AF57,"''")</f>
        <v>''</v>
      </c>
    </row>
    <row r="63" spans="2:5" ht="12.75">
      <c r="B63" s="3" t="str">
        <f>IF(competitors!$AD58&gt;"",competitors!A58,"''")</f>
        <v>''</v>
      </c>
      <c r="C63" s="3" t="str">
        <f>IF(competitors!$AD58&gt;"",competitors!AE58,"''")</f>
        <v>''</v>
      </c>
      <c r="D63" s="3" t="str">
        <f>IF(competitors!$AD58&gt;"",competitors!B58,"''")</f>
        <v>''</v>
      </c>
      <c r="E63" s="3" t="str">
        <f>IF(competitors!$AD58&gt;"",competitors!AF58,"''")</f>
        <v>''</v>
      </c>
    </row>
    <row r="64" spans="2:5" ht="12.75">
      <c r="B64" s="3" t="str">
        <f>IF(competitors!$AD59&gt;"",competitors!A59,"''")</f>
        <v>''</v>
      </c>
      <c r="C64" s="3" t="str">
        <f>IF(competitors!$AD59&gt;"",competitors!AE59,"''")</f>
        <v>''</v>
      </c>
      <c r="D64" s="3" t="str">
        <f>IF(competitors!$AD59&gt;"",competitors!B59,"''")</f>
        <v>''</v>
      </c>
      <c r="E64" s="3" t="str">
        <f>IF(competitors!$AD59&gt;"",competitors!AF59,"''")</f>
        <v>''</v>
      </c>
    </row>
    <row r="65" spans="2:5" ht="12.75">
      <c r="B65" s="3" t="str">
        <f>IF(competitors!$AD65&gt;"",competitors!A65,"''")</f>
        <v>''</v>
      </c>
      <c r="C65" s="3" t="str">
        <f>IF(competitors!$AD65&gt;"",competitors!AE65,"''")</f>
        <v>''</v>
      </c>
      <c r="D65" s="3" t="str">
        <f>IF(competitors!$AD65&gt;"",competitors!B65,"''")</f>
        <v>''</v>
      </c>
      <c r="E65" s="3" t="str">
        <f>IF(competitors!$AD65&gt;"",competitors!AF65,"''")</f>
        <v>''</v>
      </c>
    </row>
    <row r="66" spans="2:5" ht="12.75">
      <c r="B66" s="3" t="str">
        <f>IF(competitors!$AD66&gt;"",competitors!A66,"''")</f>
        <v>''</v>
      </c>
      <c r="C66" s="3" t="str">
        <f>IF(competitors!$AD66&gt;"",competitors!AE66,"''")</f>
        <v>''</v>
      </c>
      <c r="D66" s="3" t="str">
        <f>IF(competitors!$AD66&gt;"",competitors!B66,"''")</f>
        <v>''</v>
      </c>
      <c r="E66" s="3" t="str">
        <f>IF(competitors!$AD66&gt;"",competitors!AF66,"''")</f>
        <v>''</v>
      </c>
    </row>
    <row r="67" spans="2:5" ht="12.75">
      <c r="B67" s="3" t="str">
        <f>IF(competitors!$AD67&gt;"",competitors!A67,"''")</f>
        <v>''</v>
      </c>
      <c r="C67" s="3" t="str">
        <f>IF(competitors!$AD67&gt;"",competitors!AE67,"''")</f>
        <v>''</v>
      </c>
      <c r="D67" s="3" t="str">
        <f>IF(competitors!$AD67&gt;"",competitors!B67,"''")</f>
        <v>''</v>
      </c>
      <c r="E67" s="3" t="str">
        <f>IF(competitors!$AD67&gt;"",competitors!AF67,"''")</f>
        <v>''</v>
      </c>
    </row>
    <row r="68" spans="2:5" ht="12.75">
      <c r="B68" s="3" t="str">
        <f>IF(competitors!$AD68&gt;"",competitors!A68,"''")</f>
        <v>''</v>
      </c>
      <c r="C68" s="3" t="str">
        <f>IF(competitors!$AD68&gt;"",competitors!AE68,"''")</f>
        <v>''</v>
      </c>
      <c r="D68" s="3" t="str">
        <f>IF(competitors!$AD68&gt;"",competitors!B68,"''")</f>
        <v>''</v>
      </c>
      <c r="E68" s="3" t="str">
        <f>IF(competitors!$AD68&gt;"",competitors!AF68,"''")</f>
        <v>''</v>
      </c>
    </row>
    <row r="69" spans="2:5" ht="12.75">
      <c r="B69" s="3" t="str">
        <f>IF(competitors!$AD69&gt;"",competitors!A69,"''")</f>
        <v>''</v>
      </c>
      <c r="C69" s="3" t="str">
        <f>IF(competitors!$AD69&gt;"",competitors!AE69,"''")</f>
        <v>''</v>
      </c>
      <c r="D69" s="3" t="str">
        <f>IF(competitors!$AD69&gt;"",competitors!#REF!,"''")</f>
        <v>''</v>
      </c>
      <c r="E69" s="3" t="str">
        <f>IF(competitors!$AD69&gt;"",competitors!AF69,"''")</f>
        <v>''</v>
      </c>
    </row>
    <row r="70" spans="2:5" ht="12.75">
      <c r="B70" s="3" t="e">
        <f>IF(competitors!#REF!&gt;"",competitors!#REF!,"''")</f>
        <v>#REF!</v>
      </c>
      <c r="C70" s="3" t="e">
        <f>IF(competitors!#REF!&gt;"",competitors!#REF!,"''")</f>
        <v>#REF!</v>
      </c>
      <c r="D70" s="3" t="e">
        <f>IF(competitors!#REF!&gt;"",competitors!#REF!,"''")</f>
        <v>#REF!</v>
      </c>
      <c r="E70" s="3" t="e">
        <f>IF(competitors!#REF!&gt;"",competitors!#REF!,"''")</f>
        <v>#REF!</v>
      </c>
    </row>
    <row r="71" spans="2:5" ht="12.75">
      <c r="B71" s="3" t="str">
        <f>IF(competitors!$AD70&gt;"",competitors!A70,"''")</f>
        <v>''</v>
      </c>
      <c r="C71" s="3" t="str">
        <f>IF(competitors!$AD70&gt;"",competitors!AE70,"''")</f>
        <v>''</v>
      </c>
      <c r="D71" s="3" t="str">
        <f>IF(competitors!$AD70&gt;"",competitors!B70,"''")</f>
        <v>''</v>
      </c>
      <c r="E71" s="3" t="str">
        <f>IF(competitors!$AD70&gt;"",competitors!AF70,"''")</f>
        <v>''</v>
      </c>
    </row>
    <row r="72" spans="2:5" ht="12.75">
      <c r="B72" s="3" t="str">
        <f>IF(competitors!$AD71&gt;"",competitors!A71,"''")</f>
        <v>''</v>
      </c>
      <c r="C72" s="3" t="str">
        <f>IF(competitors!$AD71&gt;"",competitors!AE71,"''")</f>
        <v>''</v>
      </c>
      <c r="D72" s="3" t="str">
        <f>IF(competitors!$AD71&gt;"",competitors!B71,"''")</f>
        <v>''</v>
      </c>
      <c r="E72" s="3" t="str">
        <f>IF(competitors!$AD71&gt;"",competitors!AF71,"''")</f>
        <v>''</v>
      </c>
    </row>
    <row r="73" spans="2:5" ht="12.75">
      <c r="B73" s="3" t="str">
        <f>IF(competitors!$AD72&gt;"",competitors!A72,"''")</f>
        <v>''</v>
      </c>
      <c r="C73" s="3" t="str">
        <f>IF(competitors!$AD72&gt;"",competitors!AE72,"''")</f>
        <v>''</v>
      </c>
      <c r="D73" s="3" t="str">
        <f>IF(competitors!$AD72&gt;"",competitors!B72,"''")</f>
        <v>''</v>
      </c>
      <c r="E73" s="3" t="str">
        <f>IF(competitors!$AD72&gt;"",competitors!AF72,"''")</f>
        <v>''</v>
      </c>
    </row>
    <row r="74" spans="2:5" ht="12.75">
      <c r="B74" s="3" t="str">
        <f>IF(competitors!$AD73&gt;"",competitors!A73,"''")</f>
        <v>''</v>
      </c>
      <c r="C74" s="3" t="str">
        <f>IF(competitors!$AD73&gt;"",competitors!AE73,"''")</f>
        <v>''</v>
      </c>
      <c r="D74" s="3" t="str">
        <f>IF(competitors!$AD73&gt;"",competitors!B73,"''")</f>
        <v>''</v>
      </c>
      <c r="E74" s="3" t="str">
        <f>IF(competitors!$AD73&gt;"",competitors!AF73,"''")</f>
        <v>''</v>
      </c>
    </row>
    <row r="75" spans="2:5" ht="12.75">
      <c r="B75" s="3" t="str">
        <f>IF(competitors!$AD74&gt;"",competitors!A74,"''")</f>
        <v>''</v>
      </c>
      <c r="C75" s="3" t="str">
        <f>IF(competitors!$AD74&gt;"",competitors!AE74,"''")</f>
        <v>''</v>
      </c>
      <c r="D75" s="3" t="str">
        <f>IF(competitors!$AD74&gt;"",competitors!B74,"''")</f>
        <v>''</v>
      </c>
      <c r="E75" s="3" t="str">
        <f>IF(competitors!$AD74&gt;"",competitors!AF74,"''")</f>
        <v>''</v>
      </c>
    </row>
    <row r="76" spans="2:5" ht="12.75">
      <c r="B76" s="3" t="str">
        <f>IF(competitors!$AD75&gt;"",competitors!A75,"''")</f>
        <v>''</v>
      </c>
      <c r="C76" s="3" t="str">
        <f>IF(competitors!$AD75&gt;"",competitors!AE75,"''")</f>
        <v>''</v>
      </c>
      <c r="D76" s="3" t="str">
        <f>IF(competitors!$AD75&gt;"",competitors!B75,"''")</f>
        <v>''</v>
      </c>
      <c r="E76" s="3" t="str">
        <f>IF(competitors!$AD75&gt;"",competitors!AF75,"''")</f>
        <v>''</v>
      </c>
    </row>
    <row r="77" spans="2:5" ht="12.75">
      <c r="B77" s="3" t="str">
        <f>IF(competitors!$AD76&gt;"",competitors!A76,"''")</f>
        <v>''</v>
      </c>
      <c r="C77" s="3" t="str">
        <f>IF(competitors!$AD76&gt;"",competitors!AE76,"''")</f>
        <v>''</v>
      </c>
      <c r="D77" s="3" t="str">
        <f>IF(competitors!$AD76&gt;"",competitors!B76,"''")</f>
        <v>''</v>
      </c>
      <c r="E77" s="3" t="str">
        <f>IF(competitors!$AD76&gt;"",competitors!AF76,"''")</f>
        <v>''</v>
      </c>
    </row>
    <row r="78" spans="2:5" ht="12.75">
      <c r="B78" s="3" t="str">
        <f>IF(competitors!$AD77&gt;"",competitors!A77,"''")</f>
        <v>''</v>
      </c>
      <c r="C78" s="3" t="str">
        <f>IF(competitors!$AD77&gt;"",competitors!AE77,"''")</f>
        <v>''</v>
      </c>
      <c r="D78" s="3" t="str">
        <f>IF(competitors!$AD77&gt;"",competitors!B77,"''")</f>
        <v>''</v>
      </c>
      <c r="E78" s="3" t="str">
        <f>IF(competitors!$AD77&gt;"",competitors!AF77,"''")</f>
        <v>''</v>
      </c>
    </row>
    <row r="79" spans="2:5" ht="12.75">
      <c r="B79" s="3" t="str">
        <f>IF(competitors!$AD78&gt;"",competitors!A78,"''")</f>
        <v>''</v>
      </c>
      <c r="C79" s="3" t="str">
        <f>IF(competitors!$AD78&gt;"",competitors!AE78,"''")</f>
        <v>''</v>
      </c>
      <c r="D79" s="3" t="str">
        <f>IF(competitors!$AD78&gt;"",competitors!B78,"''")</f>
        <v>''</v>
      </c>
      <c r="E79" s="3" t="str">
        <f>IF(competitors!$AD78&gt;"",competitors!AF78,"''")</f>
        <v>''</v>
      </c>
    </row>
    <row r="80" spans="2:5" ht="12.75">
      <c r="B80" s="3" t="str">
        <f>IF(competitors!$AD79&gt;"",competitors!A79,"''")</f>
        <v>''</v>
      </c>
      <c r="C80" s="3" t="str">
        <f>IF(competitors!$AD79&gt;"",competitors!AE79,"''")</f>
        <v>''</v>
      </c>
      <c r="D80" s="3" t="str">
        <f>IF(competitors!$AD79&gt;"",competitors!B79,"''")</f>
        <v>''</v>
      </c>
      <c r="E80" s="3" t="str">
        <f>IF(competitors!$AD79&gt;"",competitors!AF79,"''")</f>
        <v>''</v>
      </c>
    </row>
    <row r="81" spans="2:5" ht="12.75">
      <c r="B81" s="3" t="str">
        <f>IF(competitors!$AD80&gt;"",competitors!A80,"''")</f>
        <v>''</v>
      </c>
      <c r="C81" s="3" t="str">
        <f>IF(competitors!$AD80&gt;"",competitors!AE80,"''")</f>
        <v>''</v>
      </c>
      <c r="D81" s="3" t="str">
        <f>IF(competitors!$AD80&gt;"",competitors!B80,"''")</f>
        <v>''</v>
      </c>
      <c r="E81" s="3" t="str">
        <f>IF(competitors!$AD80&gt;"",competitors!AF80,"''")</f>
        <v>''</v>
      </c>
    </row>
    <row r="82" spans="2:5" ht="12.75">
      <c r="B82" s="3" t="str">
        <f>IF(competitors!$AD81&gt;"",competitors!A81,"''")</f>
        <v>''</v>
      </c>
      <c r="C82" s="3" t="str">
        <f>IF(competitors!$AD81&gt;"",competitors!AE81,"''")</f>
        <v>''</v>
      </c>
      <c r="D82" s="3" t="str">
        <f>IF(competitors!$AD81&gt;"",competitors!B81,"''")</f>
        <v>''</v>
      </c>
      <c r="E82" s="3" t="str">
        <f>IF(competitors!$AD81&gt;"",competitors!AF81,"''")</f>
        <v>''</v>
      </c>
    </row>
    <row r="83" spans="2:5" ht="12.75">
      <c r="B83" s="3" t="str">
        <f>IF(competitors!$AD82&gt;"",competitors!A82,"''")</f>
        <v>''</v>
      </c>
      <c r="C83" s="3" t="str">
        <f>IF(competitors!$AD82&gt;"",competitors!AE82,"''")</f>
        <v>''</v>
      </c>
      <c r="D83" s="3" t="str">
        <f>IF(competitors!$AD82&gt;"",competitors!B82,"''")</f>
        <v>''</v>
      </c>
      <c r="E83" s="3" t="str">
        <f>IF(competitors!$AD82&gt;"",competitors!AF82,"''")</f>
        <v>''</v>
      </c>
    </row>
    <row r="84" spans="2:5" ht="12.75">
      <c r="B84" s="3" t="str">
        <f>IF(competitors!$AD83&gt;"",competitors!A83,"''")</f>
        <v>''</v>
      </c>
      <c r="C84" s="3" t="str">
        <f>IF(competitors!$AD83&gt;"",competitors!AE83,"''")</f>
        <v>''</v>
      </c>
      <c r="D84" s="3" t="str">
        <f>IF(competitors!$AD83&gt;"",competitors!B83,"''")</f>
        <v>''</v>
      </c>
      <c r="E84" s="3" t="str">
        <f>IF(competitors!$AD83&gt;"",competitors!AF83,"''")</f>
        <v>''</v>
      </c>
    </row>
    <row r="85" spans="2:5" ht="12.75">
      <c r="B85" s="3" t="str">
        <f>IF(competitors!$AD84&gt;"",competitors!A84,"''")</f>
        <v>''</v>
      </c>
      <c r="C85" s="3" t="str">
        <f>IF(competitors!$AD84&gt;"",competitors!AE84,"''")</f>
        <v>''</v>
      </c>
      <c r="D85" s="3" t="str">
        <f>IF(competitors!$AD84&gt;"",competitors!B84,"''")</f>
        <v>''</v>
      </c>
      <c r="E85" s="3" t="str">
        <f>IF(competitors!$AD84&gt;"",competitors!AF84,"''")</f>
        <v>''</v>
      </c>
    </row>
    <row r="86" spans="2:5" ht="12.75">
      <c r="B86" s="3" t="str">
        <f>IF(competitors!$AD85&gt;"",competitors!A85,"''")</f>
        <v>''</v>
      </c>
      <c r="C86" s="3" t="str">
        <f>IF(competitors!$AD85&gt;"",competitors!AE85,"''")</f>
        <v>''</v>
      </c>
      <c r="D86" s="3" t="str">
        <f>IF(competitors!$AD85&gt;"",competitors!B85,"''")</f>
        <v>''</v>
      </c>
      <c r="E86" s="3" t="str">
        <f>IF(competitors!$AD85&gt;"",competitors!AF85,"''")</f>
        <v>''</v>
      </c>
    </row>
    <row r="87" spans="2:5" ht="12.75">
      <c r="B87" s="3" t="str">
        <f>IF(competitors!$AD86&gt;"",competitors!A86,"''")</f>
        <v>''</v>
      </c>
      <c r="C87" s="3" t="str">
        <f>IF(competitors!$AD86&gt;"",competitors!AE86,"''")</f>
        <v>''</v>
      </c>
      <c r="D87" s="3" t="str">
        <f>IF(competitors!$AD86&gt;"",competitors!B86,"''")</f>
        <v>''</v>
      </c>
      <c r="E87" s="3" t="str">
        <f>IF(competitors!$AD86&gt;"",competitors!AF86,"''")</f>
        <v>''</v>
      </c>
    </row>
    <row r="88" spans="2:5" ht="12.75">
      <c r="B88" s="3" t="str">
        <f>IF(competitors!$AD87&gt;"",competitors!A87,"''")</f>
        <v>''</v>
      </c>
      <c r="C88" s="3" t="str">
        <f>IF(competitors!$AD87&gt;"",competitors!AE87,"''")</f>
        <v>''</v>
      </c>
      <c r="D88" s="3" t="str">
        <f>IF(competitors!$AD87&gt;"",competitors!B87,"''")</f>
        <v>''</v>
      </c>
      <c r="E88" s="3" t="str">
        <f>IF(competitors!$AD87&gt;"",competitors!AF87,"''")</f>
        <v>''</v>
      </c>
    </row>
    <row r="89" spans="2:5" ht="12.75">
      <c r="B89" s="3" t="str">
        <f>IF(competitors!$AD88&gt;"",competitors!A88,"''")</f>
        <v>''</v>
      </c>
      <c r="C89" s="3" t="str">
        <f>IF(competitors!$AD88&gt;"",competitors!AE88,"''")</f>
        <v>''</v>
      </c>
      <c r="D89" s="3" t="str">
        <f>IF(competitors!$AD88&gt;"",competitors!B88,"''")</f>
        <v>''</v>
      </c>
      <c r="E89" s="3" t="str">
        <f>IF(competitors!$AD88&gt;"",competitors!AF88,"''")</f>
        <v>''</v>
      </c>
    </row>
    <row r="90" spans="2:5" ht="12.75">
      <c r="B90" s="3" t="str">
        <f>IF(competitors!$AD89&gt;"",competitors!A89,"''")</f>
        <v>''</v>
      </c>
      <c r="C90" s="3" t="str">
        <f>IF(competitors!$AD89&gt;"",competitors!AE89,"''")</f>
        <v>''</v>
      </c>
      <c r="D90" s="3" t="str">
        <f>IF(competitors!$AD89&gt;"",competitors!B89,"''")</f>
        <v>''</v>
      </c>
      <c r="E90" s="3" t="str">
        <f>IF(competitors!$AD89&gt;"",competitors!AF89,"''")</f>
        <v>''</v>
      </c>
    </row>
    <row r="91" spans="2:5" ht="12.75">
      <c r="B91" s="3" t="str">
        <f>IF(competitors!$AD90&gt;"",competitors!A90,"''")</f>
        <v>''</v>
      </c>
      <c r="C91" s="3" t="str">
        <f>IF(competitors!$AD90&gt;"",competitors!AE90,"''")</f>
        <v>''</v>
      </c>
      <c r="D91" s="3" t="str">
        <f>IF(competitors!$AD90&gt;"",competitors!B90,"''")</f>
        <v>''</v>
      </c>
      <c r="E91" s="3" t="str">
        <f>IF(competitors!$AD90&gt;"",competitors!AF90,"''")</f>
        <v>''</v>
      </c>
    </row>
    <row r="92" spans="2:5" ht="12.75">
      <c r="B92" s="3" t="str">
        <f>IF(competitors!$AD91&gt;"",competitors!A91,"''")</f>
        <v>''</v>
      </c>
      <c r="C92" s="3" t="str">
        <f>IF(competitors!$AD91&gt;"",competitors!AE91,"''")</f>
        <v>''</v>
      </c>
      <c r="D92" s="3" t="str">
        <f>IF(competitors!$AD91&gt;"",competitors!B91,"''")</f>
        <v>''</v>
      </c>
      <c r="E92" s="3" t="str">
        <f>IF(competitors!$AD91&gt;"",competitors!AF91,"''")</f>
        <v>''</v>
      </c>
    </row>
    <row r="93" spans="2:5" ht="12.75">
      <c r="B93" s="3" t="str">
        <f>IF(competitors!$AD92&gt;"",competitors!A92,"''")</f>
        <v>''</v>
      </c>
      <c r="C93" s="3" t="str">
        <f>IF(competitors!$AD92&gt;"",competitors!AE92,"''")</f>
        <v>''</v>
      </c>
      <c r="D93" s="3" t="str">
        <f>IF(competitors!$AD92&gt;"",competitors!B92,"''")</f>
        <v>''</v>
      </c>
      <c r="E93" s="3" t="str">
        <f>IF(competitors!$AD92&gt;"",competitors!AF92,"''")</f>
        <v>''</v>
      </c>
    </row>
    <row r="94" spans="2:5" ht="12.75">
      <c r="B94" s="3" t="str">
        <f>IF(competitors!$AD93&gt;"",competitors!A93,"''")</f>
        <v>''</v>
      </c>
      <c r="C94" s="3" t="str">
        <f>IF(competitors!$AD93&gt;"",competitors!AE93,"''")</f>
        <v>''</v>
      </c>
      <c r="D94" s="3" t="str">
        <f>IF(competitors!$AD93&gt;"",competitors!B93,"''")</f>
        <v>''</v>
      </c>
      <c r="E94" s="3" t="str">
        <f>IF(competitors!$AD93&gt;"",competitors!AF93,"''")</f>
        <v>''</v>
      </c>
    </row>
    <row r="95" spans="2:5" ht="12.75">
      <c r="B95" s="3" t="str">
        <f>IF(competitors!$AD94&gt;"",competitors!A94,"''")</f>
        <v>''</v>
      </c>
      <c r="C95" s="3" t="str">
        <f>IF(competitors!$AD94&gt;"",competitors!AE94,"''")</f>
        <v>''</v>
      </c>
      <c r="D95" s="3" t="str">
        <f>IF(competitors!$AD94&gt;"",competitors!B94,"''")</f>
        <v>''</v>
      </c>
      <c r="E95" s="3" t="str">
        <f>IF(competitors!$AD94&gt;"",competitors!AF94,"''")</f>
        <v>''</v>
      </c>
    </row>
    <row r="96" spans="2:5" ht="12.75">
      <c r="B96" s="3" t="str">
        <f>IF(competitors!$AD95&gt;"",competitors!A95,"''")</f>
        <v>''</v>
      </c>
      <c r="C96" s="3" t="str">
        <f>IF(competitors!$AD95&gt;"",competitors!AE95,"''")</f>
        <v>''</v>
      </c>
      <c r="D96" s="3" t="str">
        <f>IF(competitors!$AD95&gt;"",competitors!B95,"''")</f>
        <v>''</v>
      </c>
      <c r="E96" s="3" t="str">
        <f>IF(competitors!$AD95&gt;"",competitors!AF95,"''")</f>
        <v>''</v>
      </c>
    </row>
    <row r="97" spans="2:5" ht="12.75">
      <c r="B97" s="3" t="str">
        <f>IF(competitors!$AD96&gt;"",competitors!A96,"''")</f>
        <v>''</v>
      </c>
      <c r="C97" s="3" t="str">
        <f>IF(competitors!$AD96&gt;"",competitors!AE96,"''")</f>
        <v>''</v>
      </c>
      <c r="D97" s="3" t="str">
        <f>IF(competitors!$AD96&gt;"",competitors!B96,"''")</f>
        <v>''</v>
      </c>
      <c r="E97" s="3" t="str">
        <f>IF(competitors!$AD96&gt;"",competitors!AF96,"''")</f>
        <v>''</v>
      </c>
    </row>
    <row r="98" spans="2:5" ht="12.75">
      <c r="B98" s="3" t="str">
        <f>IF(competitors!$AD97&gt;"",competitors!A97,"''")</f>
        <v>''</v>
      </c>
      <c r="C98" s="3" t="str">
        <f>IF(competitors!$AD97&gt;"",competitors!AE97,"''")</f>
        <v>''</v>
      </c>
      <c r="D98" s="3" t="str">
        <f>IF(competitors!$AD97&gt;"",competitors!B97,"''")</f>
        <v>''</v>
      </c>
      <c r="E98" s="3" t="str">
        <f>IF(competitors!$AD97&gt;"",competitors!AF97,"''")</f>
        <v>''</v>
      </c>
    </row>
    <row r="99" spans="2:5" ht="12.75">
      <c r="B99" s="3" t="str">
        <f>IF(competitors!$AD98&gt;"",competitors!A98,"''")</f>
        <v>''</v>
      </c>
      <c r="C99" s="3" t="str">
        <f>IF(competitors!$AD98&gt;"",competitors!AE98,"''")</f>
        <v>''</v>
      </c>
      <c r="D99" s="3" t="str">
        <f>IF(competitors!$AD98&gt;"",competitors!B98,"''")</f>
        <v>''</v>
      </c>
      <c r="E99" s="3" t="str">
        <f>IF(competitors!$AD98&gt;"",competitors!AF98,"''")</f>
        <v>''</v>
      </c>
    </row>
    <row r="100" spans="2:5" ht="12.75">
      <c r="B100" s="3" t="str">
        <f>IF(competitors!$AD99&gt;"",competitors!A99,"''")</f>
        <v>''</v>
      </c>
      <c r="C100" s="3" t="str">
        <f>IF(competitors!$AD99&gt;"",competitors!AE99,"''")</f>
        <v>''</v>
      </c>
      <c r="D100" s="3" t="str">
        <f>IF(competitors!$AD99&gt;"",competitors!B99,"''")</f>
        <v>''</v>
      </c>
      <c r="E100" s="3" t="str">
        <f>IF(competitors!$AD99&gt;"",competitors!AF99,"''")</f>
        <v>''</v>
      </c>
    </row>
    <row r="101" spans="2:5" ht="12.75">
      <c r="B101" s="3" t="str">
        <f>IF(competitors!$AD100&gt;"",competitors!A100,"''")</f>
        <v>''</v>
      </c>
      <c r="C101" s="3" t="str">
        <f>IF(competitors!$AD100&gt;"",competitors!AE100,"''")</f>
        <v>''</v>
      </c>
      <c r="D101" s="3" t="str">
        <f>IF(competitors!$AD100&gt;"",competitors!B100,"''")</f>
        <v>''</v>
      </c>
      <c r="E101" s="3" t="str">
        <f>IF(competitors!$AD100&gt;"",competitors!AF100,"''")</f>
        <v>''</v>
      </c>
    </row>
    <row r="102" spans="2:5" ht="12.75">
      <c r="B102" s="3" t="str">
        <f>IF(competitors!$AD101&gt;"",competitors!A101,"''")</f>
        <v>''</v>
      </c>
      <c r="C102" s="3" t="str">
        <f>IF(competitors!$AD101&gt;"",competitors!AE101,"''")</f>
        <v>''</v>
      </c>
      <c r="D102" s="3" t="str">
        <f>IF(competitors!$AD101&gt;"",competitors!B101,"''")</f>
        <v>''</v>
      </c>
      <c r="E102" s="3" t="str">
        <f>IF(competitors!$AD101&gt;"",competitors!AF101,"''")</f>
        <v>''</v>
      </c>
    </row>
    <row r="103" spans="2:5" ht="12.75">
      <c r="B103" s="3" t="str">
        <f>IF(competitors!$AD102&gt;"",competitors!A102,"''")</f>
        <v>''</v>
      </c>
      <c r="C103" s="3" t="str">
        <f>IF(competitors!$AD102&gt;"",competitors!AE102,"''")</f>
        <v>''</v>
      </c>
      <c r="D103" s="3" t="str">
        <f>IF(competitors!$AD102&gt;"",competitors!B102,"''")</f>
        <v>''</v>
      </c>
      <c r="E103" s="3" t="str">
        <f>IF(competitors!$AD102&gt;"",competitors!AF102,"''")</f>
        <v>''</v>
      </c>
    </row>
    <row r="104" spans="2:5" ht="12.75">
      <c r="B104" s="3" t="str">
        <f>IF(competitors!$AD103&gt;"",competitors!A103,"''")</f>
        <v>''</v>
      </c>
      <c r="C104" s="3" t="str">
        <f>IF(competitors!$AD103&gt;"",competitors!AE103,"''")</f>
        <v>''</v>
      </c>
      <c r="D104" s="3" t="str">
        <f>IF(competitors!$AD103&gt;"",competitors!B103,"''")</f>
        <v>''</v>
      </c>
      <c r="E104" s="3" t="str">
        <f>IF(competitors!$AD103&gt;"",competitors!AF103,"''")</f>
        <v>''</v>
      </c>
    </row>
    <row r="105" spans="2:5" ht="12.75">
      <c r="B105" s="3" t="str">
        <f>IF(competitors!$AD104&gt;"",competitors!A104,"''")</f>
        <v>''</v>
      </c>
      <c r="C105" s="3" t="str">
        <f>IF(competitors!$AD104&gt;"",competitors!AE104,"''")</f>
        <v>''</v>
      </c>
      <c r="D105" s="3" t="str">
        <f>IF(competitors!$AD104&gt;"",competitors!B104,"''")</f>
        <v>''</v>
      </c>
      <c r="E105" s="3" t="str">
        <f>IF(competitors!$AD104&gt;"",competitors!AF104,"''")</f>
        <v>''</v>
      </c>
    </row>
    <row r="106" spans="2:5" ht="12.75">
      <c r="B106" s="3" t="str">
        <f>IF(competitors!$AD105&gt;"",competitors!A105,"''")</f>
        <v>''</v>
      </c>
      <c r="C106" s="3" t="str">
        <f>IF(competitors!$AD105&gt;"",competitors!AE105,"''")</f>
        <v>''</v>
      </c>
      <c r="D106" s="3" t="str">
        <f>IF(competitors!$AD105&gt;"",competitors!B105,"''")</f>
        <v>''</v>
      </c>
      <c r="E106" s="3" t="str">
        <f>IF(competitors!$AD105&gt;"",competitors!AF105,"''")</f>
        <v>''</v>
      </c>
    </row>
    <row r="107" spans="2:5" ht="12.75">
      <c r="B107" s="3" t="str">
        <f>IF(competitors!$AD106&gt;"",competitors!A106,"''")</f>
        <v>''</v>
      </c>
      <c r="C107" s="3" t="str">
        <f>IF(competitors!$AD106&gt;"",competitors!AE106,"''")</f>
        <v>''</v>
      </c>
      <c r="D107" s="3" t="str">
        <f>IF(competitors!$AD106&gt;"",competitors!B106,"''")</f>
        <v>''</v>
      </c>
      <c r="E107" s="3" t="str">
        <f>IF(competitors!$AD106&gt;"",competitors!AF106,"''")</f>
        <v>''</v>
      </c>
    </row>
    <row r="108" spans="2:5" ht="12.75">
      <c r="B108" s="3" t="str">
        <f>IF(competitors!$AD107&gt;"",competitors!A107,"''")</f>
        <v>''</v>
      </c>
      <c r="C108" s="3" t="str">
        <f>IF(competitors!$AD107&gt;"",competitors!AE107,"''")</f>
        <v>''</v>
      </c>
      <c r="D108" s="3" t="str">
        <f>IF(competitors!$AD107&gt;"",competitors!B107,"''")</f>
        <v>''</v>
      </c>
      <c r="E108" s="3" t="str">
        <f>IF(competitors!$AD107&gt;"",competitors!AF107,"''")</f>
        <v>''</v>
      </c>
    </row>
    <row r="109" spans="2:5" ht="12.75">
      <c r="B109" s="3" t="str">
        <f>IF(competitors!$AD108&gt;"",competitors!A108,"''")</f>
        <v>''</v>
      </c>
      <c r="C109" s="3" t="str">
        <f>IF(competitors!$AD108&gt;"",competitors!AE108,"''")</f>
        <v>''</v>
      </c>
      <c r="D109" s="3" t="str">
        <f>IF(competitors!$AD108&gt;"",competitors!B108,"''")</f>
        <v>''</v>
      </c>
      <c r="E109" s="3" t="str">
        <f>IF(competitors!$AD108&gt;"",competitors!AF108,"''")</f>
        <v>''</v>
      </c>
    </row>
    <row r="110" spans="2:5" ht="12.75">
      <c r="B110" s="3" t="str">
        <f>IF(competitors!$AD109&gt;"",competitors!A109,"''")</f>
        <v>''</v>
      </c>
      <c r="C110" s="3" t="str">
        <f>IF(competitors!$AD109&gt;"",competitors!AE109,"''")</f>
        <v>''</v>
      </c>
      <c r="D110" s="3" t="str">
        <f>IF(competitors!$AD109&gt;"",competitors!B109,"''")</f>
        <v>''</v>
      </c>
      <c r="E110" s="3" t="str">
        <f>IF(competitors!$AD109&gt;"",competitors!AF109,"''")</f>
        <v>''</v>
      </c>
    </row>
    <row r="111" spans="2:5" ht="12.75">
      <c r="B111" s="3" t="str">
        <f>IF(competitors!$AD110&gt;"",competitors!A110,"''")</f>
        <v>''</v>
      </c>
      <c r="C111" s="3" t="str">
        <f>IF(competitors!$AD110&gt;"",competitors!AE110,"''")</f>
        <v>''</v>
      </c>
      <c r="D111" s="3" t="str">
        <f>IF(competitors!$AD110&gt;"",competitors!B110,"''")</f>
        <v>''</v>
      </c>
      <c r="E111" s="3" t="str">
        <f>IF(competitors!$AD110&gt;"",competitors!AF110,"''")</f>
        <v>''</v>
      </c>
    </row>
    <row r="112" spans="2:5" ht="12.75">
      <c r="B112" s="3" t="str">
        <f>IF(competitors!$AD111&gt;"",competitors!A111,"''")</f>
        <v>''</v>
      </c>
      <c r="C112" s="3" t="str">
        <f>IF(competitors!$AD111&gt;"",competitors!AE111,"''")</f>
        <v>''</v>
      </c>
      <c r="D112" s="3" t="str">
        <f>IF(competitors!$AD111&gt;"",competitors!B111,"''")</f>
        <v>''</v>
      </c>
      <c r="E112" s="3" t="str">
        <f>IF(competitors!$AD111&gt;"",competitors!AF111,"''")</f>
        <v>''</v>
      </c>
    </row>
    <row r="113" spans="2:5" ht="12.75">
      <c r="B113" s="3" t="str">
        <f>IF(competitors!$AD112&gt;"",competitors!A112,"''")</f>
        <v>''</v>
      </c>
      <c r="C113" s="3" t="str">
        <f>IF(competitors!$AD112&gt;"",competitors!AE112,"''")</f>
        <v>''</v>
      </c>
      <c r="D113" s="3" t="str">
        <f>IF(competitors!$AD112&gt;"",competitors!B112,"''")</f>
        <v>''</v>
      </c>
      <c r="E113" s="3" t="str">
        <f>IF(competitors!$AD112&gt;"",competitors!AF112,"''")</f>
        <v>''</v>
      </c>
    </row>
    <row r="114" spans="2:5" ht="12.75">
      <c r="B114" s="3" t="str">
        <f>IF(competitors!$AD113&gt;"",competitors!A113,"''")</f>
        <v>''</v>
      </c>
      <c r="C114" s="3" t="str">
        <f>IF(competitors!$AD113&gt;"",competitors!AE113,"''")</f>
        <v>''</v>
      </c>
      <c r="D114" s="3" t="str">
        <f>IF(competitors!$AD113&gt;"",competitors!B113,"''")</f>
        <v>''</v>
      </c>
      <c r="E114" s="3" t="str">
        <f>IF(competitors!$AD113&gt;"",competitors!AF113,"''")</f>
        <v>''</v>
      </c>
    </row>
    <row r="115" spans="2:5" ht="12.75">
      <c r="B115" s="3" t="str">
        <f>IF(competitors!$AD114&gt;"",competitors!A114,"''")</f>
        <v>''</v>
      </c>
      <c r="C115" s="3" t="str">
        <f>IF(competitors!$AD114&gt;"",competitors!AE114,"''")</f>
        <v>''</v>
      </c>
      <c r="D115" s="3" t="str">
        <f>IF(competitors!$AD114&gt;"",competitors!B114,"''")</f>
        <v>''</v>
      </c>
      <c r="E115" s="3" t="str">
        <f>IF(competitors!$AD114&gt;"",competitors!AF114,"''")</f>
        <v>''</v>
      </c>
    </row>
    <row r="116" spans="2:5" ht="12.75">
      <c r="B116" s="3" t="str">
        <f>IF(competitors!$AD115&gt;"",competitors!A115,"''")</f>
        <v>''</v>
      </c>
      <c r="C116" s="3" t="str">
        <f>IF(competitors!$AD115&gt;"",competitors!AE115,"''")</f>
        <v>''</v>
      </c>
      <c r="D116" s="3" t="str">
        <f>IF(competitors!$AD115&gt;"",competitors!B115,"''")</f>
        <v>''</v>
      </c>
      <c r="E116" s="3" t="str">
        <f>IF(competitors!$AD115&gt;"",competitors!AF115,"''")</f>
        <v>''</v>
      </c>
    </row>
    <row r="117" spans="2:5" ht="12.75">
      <c r="B117" s="3" t="str">
        <f>IF(competitors!$AD116&gt;"",competitors!A116,"''")</f>
        <v>''</v>
      </c>
      <c r="C117" s="3" t="str">
        <f>IF(competitors!$AD116&gt;"",competitors!AE116,"''")</f>
        <v>''</v>
      </c>
      <c r="D117" s="3" t="str">
        <f>IF(competitors!$AD116&gt;"",competitors!B116,"''")</f>
        <v>''</v>
      </c>
      <c r="E117" s="3" t="str">
        <f>IF(competitors!$AD116&gt;"",competitors!AF116,"''")</f>
        <v>''</v>
      </c>
    </row>
    <row r="118" spans="2:5" ht="12.75">
      <c r="B118" s="3" t="str">
        <f>IF(competitors!$AD117&gt;"",competitors!A117,"''")</f>
        <v>''</v>
      </c>
      <c r="C118" s="3" t="str">
        <f>IF(competitors!$AD117&gt;"",competitors!AE117,"''")</f>
        <v>''</v>
      </c>
      <c r="D118" s="3" t="str">
        <f>IF(competitors!$AD117&gt;"",competitors!B117,"''")</f>
        <v>''</v>
      </c>
      <c r="E118" s="3" t="str">
        <f>IF(competitors!$AD117&gt;"",competitors!AF117,"''")</f>
        <v>''</v>
      </c>
    </row>
    <row r="119" spans="2:5" ht="12.75">
      <c r="B119" s="3" t="str">
        <f>IF(competitors!$AD118&gt;"",competitors!A118,"''")</f>
        <v>''</v>
      </c>
      <c r="C119" s="3" t="str">
        <f>IF(competitors!$AD118&gt;"",competitors!AE118,"''")</f>
        <v>''</v>
      </c>
      <c r="D119" s="3" t="str">
        <f>IF(competitors!$AD118&gt;"",competitors!B118,"''")</f>
        <v>''</v>
      </c>
      <c r="E119" s="3" t="str">
        <f>IF(competitors!$AD118&gt;"",competitors!AF118,"''")</f>
        <v>''</v>
      </c>
    </row>
    <row r="120" spans="2:5" ht="12.75">
      <c r="B120" s="3" t="str">
        <f>IF(competitors!$AD119&gt;"",competitors!A119,"''")</f>
        <v>''</v>
      </c>
      <c r="C120" s="3" t="str">
        <f>IF(competitors!$AD119&gt;"",competitors!AE119,"''")</f>
        <v>''</v>
      </c>
      <c r="D120" s="3" t="str">
        <f>IF(competitors!$AD119&gt;"",competitors!B119,"''")</f>
        <v>''</v>
      </c>
      <c r="E120" s="3" t="str">
        <f>IF(competitors!$AD119&gt;"",competitors!AF119,"''")</f>
        <v>''</v>
      </c>
    </row>
    <row r="121" spans="2:5" ht="12.75">
      <c r="B121" s="3" t="str">
        <f>IF(competitors!$AD120&gt;"",competitors!A120,"''")</f>
        <v>''</v>
      </c>
      <c r="C121" s="3" t="str">
        <f>IF(competitors!$AD120&gt;"",competitors!AE120,"''")</f>
        <v>''</v>
      </c>
      <c r="D121" s="3" t="str">
        <f>IF(competitors!$AD120&gt;"",competitors!B120,"''")</f>
        <v>''</v>
      </c>
      <c r="E121" s="3" t="str">
        <f>IF(competitors!$AD120&gt;"",competitors!AF120,"''")</f>
        <v>''</v>
      </c>
    </row>
    <row r="122" spans="2:5" ht="12.75">
      <c r="B122" s="3" t="str">
        <f>IF(competitors!$AD121&gt;"",competitors!A121,"''")</f>
        <v>''</v>
      </c>
      <c r="C122" s="3" t="str">
        <f>IF(competitors!$AD121&gt;"",competitors!AE121,"''")</f>
        <v>''</v>
      </c>
      <c r="D122" s="3" t="str">
        <f>IF(competitors!$AD121&gt;"",competitors!B121,"''")</f>
        <v>''</v>
      </c>
      <c r="E122" s="3" t="str">
        <f>IF(competitors!$AD121&gt;"",competitors!AF121,"''")</f>
        <v>''</v>
      </c>
    </row>
    <row r="123" spans="2:5" ht="12.75">
      <c r="B123" s="3" t="str">
        <f>IF(competitors!$AD122&gt;"",competitors!A122,"''")</f>
        <v>''</v>
      </c>
      <c r="C123" s="3" t="str">
        <f>IF(competitors!$AD122&gt;"",competitors!AE122,"''")</f>
        <v>''</v>
      </c>
      <c r="D123" s="3" t="str">
        <f>IF(competitors!$AD122&gt;"",competitors!B122,"''")</f>
        <v>''</v>
      </c>
      <c r="E123" s="3" t="str">
        <f>IF(competitors!$AD122&gt;"",competitors!AF122,"''")</f>
        <v>''</v>
      </c>
    </row>
    <row r="124" spans="2:5" ht="12.75">
      <c r="B124" s="3" t="str">
        <f>IF(competitors!$AD123&gt;"",competitors!A123,"''")</f>
        <v>''</v>
      </c>
      <c r="C124" s="3" t="str">
        <f>IF(competitors!$AD123&gt;"",competitors!AE123,"''")</f>
        <v>''</v>
      </c>
      <c r="D124" s="3" t="str">
        <f>IF(competitors!$AD123&gt;"",competitors!B123,"''")</f>
        <v>''</v>
      </c>
      <c r="E124" s="3" t="str">
        <f>IF(competitors!$AD123&gt;"",competitors!AF123,"''")</f>
        <v>''</v>
      </c>
    </row>
    <row r="125" spans="2:5" ht="12.75">
      <c r="B125" s="3" t="str">
        <f>IF(competitors!$AD124&gt;"",competitors!A124,"''")</f>
        <v>''</v>
      </c>
      <c r="C125" s="3" t="str">
        <f>IF(competitors!$AD124&gt;"",competitors!AE124,"''")</f>
        <v>''</v>
      </c>
      <c r="D125" s="3" t="str">
        <f>IF(competitors!$AD124&gt;"",competitors!B124,"''")</f>
        <v>''</v>
      </c>
      <c r="E125" s="3" t="str">
        <f>IF(competitors!$AD124&gt;"",competitors!AF124,"''")</f>
        <v>''</v>
      </c>
    </row>
    <row r="126" spans="2:5" ht="12.75">
      <c r="B126" s="3" t="str">
        <f>IF(competitors!$AD125&gt;"",competitors!A125,"''")</f>
        <v>''</v>
      </c>
      <c r="C126" s="3" t="str">
        <f>IF(competitors!$AD125&gt;"",competitors!AE125,"''")</f>
        <v>''</v>
      </c>
      <c r="D126" s="3" t="str">
        <f>IF(competitors!$AD125&gt;"",competitors!B125,"''")</f>
        <v>''</v>
      </c>
      <c r="E126" s="3" t="str">
        <f>IF(competitors!$AD125&gt;"",competitors!AF125,"''")</f>
        <v>''</v>
      </c>
    </row>
    <row r="127" spans="2:5" ht="12.75">
      <c r="B127" s="3" t="str">
        <f>IF(competitors!$AD126&gt;"",competitors!A126,"''")</f>
        <v>''</v>
      </c>
      <c r="C127" s="3" t="str">
        <f>IF(competitors!$AD126&gt;"",competitors!AE126,"''")</f>
        <v>''</v>
      </c>
      <c r="D127" s="3" t="str">
        <f>IF(competitors!$AD126&gt;"",competitors!B126,"''")</f>
        <v>''</v>
      </c>
      <c r="E127" s="3" t="str">
        <f>IF(competitors!$AD126&gt;"",competitors!AF126,"''")</f>
        <v>''</v>
      </c>
    </row>
    <row r="128" spans="2:5" ht="12.75">
      <c r="B128" s="3" t="str">
        <f>IF(competitors!$AD127&gt;"",competitors!A127,"''")</f>
        <v>''</v>
      </c>
      <c r="C128" s="3" t="str">
        <f>IF(competitors!$AD127&gt;"",competitors!AE127,"''")</f>
        <v>''</v>
      </c>
      <c r="D128" s="3" t="str">
        <f>IF(competitors!$AD127&gt;"",competitors!B127,"''")</f>
        <v>''</v>
      </c>
      <c r="E128" s="3" t="str">
        <f>IF(competitors!$AD127&gt;"",competitors!AF127,"''")</f>
        <v>''</v>
      </c>
    </row>
    <row r="129" spans="2:5" ht="12.75">
      <c r="B129" s="3" t="str">
        <f>IF(competitors!$AD128&gt;"",competitors!A128,"''")</f>
        <v>''</v>
      </c>
      <c r="C129" s="3" t="str">
        <f>IF(competitors!$AD128&gt;"",competitors!AE128,"''")</f>
        <v>''</v>
      </c>
      <c r="D129" s="3" t="str">
        <f>IF(competitors!$AD128&gt;"",competitors!B128,"''")</f>
        <v>''</v>
      </c>
      <c r="E129" s="3" t="str">
        <f>IF(competitors!$AD128&gt;"",competitors!AF128,"''")</f>
        <v>''</v>
      </c>
    </row>
    <row r="130" spans="2:5" ht="12.75">
      <c r="B130" s="3" t="str">
        <f>IF(competitors!$AD129&gt;"",competitors!A129,"''")</f>
        <v>''</v>
      </c>
      <c r="C130" s="3" t="str">
        <f>IF(competitors!$AD129&gt;"",competitors!AE129,"''")</f>
        <v>''</v>
      </c>
      <c r="D130" s="3" t="str">
        <f>IF(competitors!$AD129&gt;"",competitors!B129,"''")</f>
        <v>''</v>
      </c>
      <c r="E130" s="3" t="str">
        <f>IF(competitors!$AD129&gt;"",competitors!AF129,"''")</f>
        <v>''</v>
      </c>
    </row>
    <row r="131" spans="2:5" ht="12.75">
      <c r="B131" s="3" t="str">
        <f>IF(competitors!$AD130&gt;"",competitors!A130,"''")</f>
        <v>''</v>
      </c>
      <c r="C131" s="3" t="str">
        <f>IF(competitors!$AD130&gt;"",competitors!AE130,"''")</f>
        <v>''</v>
      </c>
      <c r="D131" s="3" t="str">
        <f>IF(competitors!$AD130&gt;"",competitors!B130,"''")</f>
        <v>''</v>
      </c>
      <c r="E131" s="3" t="str">
        <f>IF(competitors!$AD130&gt;"",competitors!AF130,"''")</f>
        <v>''</v>
      </c>
    </row>
    <row r="132" spans="2:5" ht="12.75">
      <c r="B132" s="3" t="str">
        <f>IF(competitors!$AD131&gt;"",competitors!A131,"''")</f>
        <v>''</v>
      </c>
      <c r="C132" s="3" t="str">
        <f>IF(competitors!$AD131&gt;"",competitors!AE131,"''")</f>
        <v>''</v>
      </c>
      <c r="D132" s="3" t="str">
        <f>IF(competitors!$AD131&gt;"",competitors!B131,"''")</f>
        <v>''</v>
      </c>
      <c r="E132" s="3" t="str">
        <f>IF(competitors!$AD131&gt;"",competitors!AF131,"''")</f>
        <v>''</v>
      </c>
    </row>
    <row r="133" spans="2:5" ht="12.75">
      <c r="B133" s="3" t="str">
        <f>IF(competitors!$AD132&gt;"",competitors!A132,"''")</f>
        <v>''</v>
      </c>
      <c r="C133" s="3" t="str">
        <f>IF(competitors!$AD132&gt;"",competitors!AE132,"''")</f>
        <v>''</v>
      </c>
      <c r="D133" s="3" t="str">
        <f>IF(competitors!$AD132&gt;"",competitors!B132,"''")</f>
        <v>''</v>
      </c>
      <c r="E133" s="3" t="str">
        <f>IF(competitors!$AD132&gt;"",competitors!AF132,"''")</f>
        <v>''</v>
      </c>
    </row>
    <row r="134" spans="2:5" ht="12.75">
      <c r="B134" s="3" t="str">
        <f>IF(competitors!$AD133&gt;"",competitors!A133,"''")</f>
        <v>''</v>
      </c>
      <c r="C134" s="3" t="str">
        <f>IF(competitors!$AD133&gt;"",competitors!AE133,"''")</f>
        <v>''</v>
      </c>
      <c r="D134" s="3" t="str">
        <f>IF(competitors!$AD133&gt;"",competitors!B133,"''")</f>
        <v>''</v>
      </c>
      <c r="E134" s="3" t="str">
        <f>IF(competitors!$AD133&gt;"",competitors!AF133,"''")</f>
        <v>''</v>
      </c>
    </row>
    <row r="135" spans="2:5" ht="12.75">
      <c r="B135" s="3" t="str">
        <f>IF(competitors!$AD134&gt;"",competitors!A134,"''")</f>
        <v>''</v>
      </c>
      <c r="C135" s="3" t="str">
        <f>IF(competitors!$AD134&gt;"",competitors!AE134,"''")</f>
        <v>''</v>
      </c>
      <c r="D135" s="3" t="str">
        <f>IF(competitors!$AD134&gt;"",competitors!B134,"''")</f>
        <v>''</v>
      </c>
      <c r="E135" s="3" t="str">
        <f>IF(competitors!$AD134&gt;"",competitors!AF134,"''")</f>
        <v>''</v>
      </c>
    </row>
    <row r="136" spans="2:5" ht="12.75">
      <c r="B136" s="3" t="str">
        <f>IF(competitors!$AD135&gt;"",competitors!A135,"''")</f>
        <v>''</v>
      </c>
      <c r="C136" s="3" t="str">
        <f>IF(competitors!$AD135&gt;"",competitors!AE135,"''")</f>
        <v>''</v>
      </c>
      <c r="D136" s="3" t="str">
        <f>IF(competitors!$AD135&gt;"",competitors!B135,"''")</f>
        <v>''</v>
      </c>
      <c r="E136" s="3" t="str">
        <f>IF(competitors!$AD135&gt;"",competitors!AF135,"''")</f>
        <v>''</v>
      </c>
    </row>
    <row r="137" spans="2:5" ht="12.75">
      <c r="B137" s="3" t="str">
        <f>IF(competitors!$AD136&gt;"",competitors!A136,"''")</f>
        <v>''</v>
      </c>
      <c r="C137" s="3" t="str">
        <f>IF(competitors!$AD136&gt;"",competitors!AE136,"''")</f>
        <v>''</v>
      </c>
      <c r="D137" s="3" t="str">
        <f>IF(competitors!$AD136&gt;"",competitors!B136,"''")</f>
        <v>''</v>
      </c>
      <c r="E137" s="3" t="str">
        <f>IF(competitors!$AD136&gt;"",competitors!AF136,"''")</f>
        <v>''</v>
      </c>
    </row>
    <row r="138" spans="2:5" ht="12.75">
      <c r="B138" s="3" t="str">
        <f>IF(competitors!$AD137&gt;"",competitors!A137,"''")</f>
        <v>''</v>
      </c>
      <c r="C138" s="3" t="str">
        <f>IF(competitors!$AD137&gt;"",competitors!AE137,"''")</f>
        <v>''</v>
      </c>
      <c r="D138" s="3" t="str">
        <f>IF(competitors!$AD137&gt;"",competitors!B137,"''")</f>
        <v>''</v>
      </c>
      <c r="E138" s="3" t="str">
        <f>IF(competitors!$AD137&gt;"",competitors!AF137,"''")</f>
        <v>''</v>
      </c>
    </row>
    <row r="139" spans="2:5" ht="12.75">
      <c r="B139" s="3" t="str">
        <f>IF(competitors!$AD138&gt;"",competitors!A138,"''")</f>
        <v>''</v>
      </c>
      <c r="C139" s="3" t="str">
        <f>IF(competitors!$AD138&gt;"",competitors!AE138,"''")</f>
        <v>''</v>
      </c>
      <c r="D139" s="3" t="str">
        <f>IF(competitors!$AD138&gt;"",competitors!B138,"''")</f>
        <v>''</v>
      </c>
      <c r="E139" s="3" t="str">
        <f>IF(competitors!$AD138&gt;"",competitors!AF138,"''")</f>
        <v>''</v>
      </c>
    </row>
    <row r="140" spans="2:5" ht="12.75">
      <c r="B140" s="3" t="str">
        <f>IF(competitors!$AD139&gt;"",competitors!A139,"''")</f>
        <v>''</v>
      </c>
      <c r="C140" s="3" t="str">
        <f>IF(competitors!$AD139&gt;"",competitors!AE139,"''")</f>
        <v>''</v>
      </c>
      <c r="D140" s="3" t="str">
        <f>IF(competitors!$AD139&gt;"",competitors!B139,"''")</f>
        <v>''</v>
      </c>
      <c r="E140" s="3" t="str">
        <f>IF(competitors!$AD139&gt;"",competitors!AF139,"''")</f>
        <v>''</v>
      </c>
    </row>
    <row r="141" spans="2:5" ht="12.75">
      <c r="B141" s="3" t="str">
        <f>IF(competitors!$AD140&gt;"",competitors!A140,"''")</f>
        <v>''</v>
      </c>
      <c r="C141" s="3" t="str">
        <f>IF(competitors!$AD140&gt;"",competitors!AE140,"''")</f>
        <v>''</v>
      </c>
      <c r="D141" s="3" t="str">
        <f>IF(competitors!$AD140&gt;"",competitors!B140,"''")</f>
        <v>''</v>
      </c>
      <c r="E141" s="3" t="str">
        <f>IF(competitors!$AD140&gt;"",competitors!AF140,"''")</f>
        <v>''</v>
      </c>
    </row>
    <row r="142" spans="2:5" ht="12.75">
      <c r="B142" s="3" t="str">
        <f>IF(competitors!$AD141&gt;"",competitors!A141,"''")</f>
        <v>''</v>
      </c>
      <c r="C142" s="3" t="str">
        <f>IF(competitors!$AD141&gt;"",competitors!AE141,"''")</f>
        <v>''</v>
      </c>
      <c r="D142" s="3" t="str">
        <f>IF(competitors!$AD141&gt;"",competitors!B141,"''")</f>
        <v>''</v>
      </c>
      <c r="E142" s="3" t="str">
        <f>IF(competitors!$AD141&gt;"",competitors!AF141,"''")</f>
        <v>''</v>
      </c>
    </row>
    <row r="143" spans="2:5" ht="12.75">
      <c r="B143" s="3" t="str">
        <f>IF(competitors!$AD142&gt;"",competitors!A142,"''")</f>
        <v>''</v>
      </c>
      <c r="C143" s="3" t="str">
        <f>IF(competitors!$AD142&gt;"",competitors!AE142,"''")</f>
        <v>''</v>
      </c>
      <c r="D143" s="3" t="str">
        <f>IF(competitors!$AD142&gt;"",competitors!B142,"''")</f>
        <v>''</v>
      </c>
      <c r="E143" s="3" t="str">
        <f>IF(competitors!$AD142&gt;"",competitors!AF142,"''")</f>
        <v>''</v>
      </c>
    </row>
    <row r="144" spans="2:5" ht="12.75">
      <c r="B144" s="3" t="str">
        <f>IF(competitors!$AD143&gt;"",competitors!A143,"''")</f>
        <v>''</v>
      </c>
      <c r="C144" s="3" t="str">
        <f>IF(competitors!$AD143&gt;"",competitors!AE143,"''")</f>
        <v>''</v>
      </c>
      <c r="D144" s="3" t="str">
        <f>IF(competitors!$AD143&gt;"",competitors!B143,"''")</f>
        <v>''</v>
      </c>
      <c r="E144" s="3" t="str">
        <f>IF(competitors!$AD143&gt;"",competitors!AF143,"''")</f>
        <v>''</v>
      </c>
    </row>
    <row r="145" spans="2:5" ht="12.75">
      <c r="B145" s="3" t="str">
        <f>IF(competitors!$AD144&gt;"",competitors!A144,"''")</f>
        <v>''</v>
      </c>
      <c r="C145" s="3" t="str">
        <f>IF(competitors!$AD144&gt;"",competitors!AE144,"''")</f>
        <v>''</v>
      </c>
      <c r="D145" s="3" t="str">
        <f>IF(competitors!$AD144&gt;"",competitors!B144,"''")</f>
        <v>''</v>
      </c>
      <c r="E145" s="3" t="str">
        <f>IF(competitors!$AD144&gt;"",competitors!AF144,"''")</f>
        <v>''</v>
      </c>
    </row>
    <row r="146" spans="2:5" ht="12.75">
      <c r="B146" s="3" t="str">
        <f>IF(competitors!$AD145&gt;"",competitors!A145,"''")</f>
        <v>''</v>
      </c>
      <c r="C146" s="3" t="str">
        <f>IF(competitors!$AD145&gt;"",competitors!AE145,"''")</f>
        <v>''</v>
      </c>
      <c r="D146" s="3" t="str">
        <f>IF(competitors!$AD145&gt;"",competitors!B145,"''")</f>
        <v>''</v>
      </c>
      <c r="E146" s="3" t="str">
        <f>IF(competitors!$AD145&gt;"",competitors!AF145,"''")</f>
        <v>''</v>
      </c>
    </row>
    <row r="147" spans="2:5" ht="12.75">
      <c r="B147" s="3" t="str">
        <f>IF(competitors!$AD146&gt;"",competitors!A146,"''")</f>
        <v>''</v>
      </c>
      <c r="C147" s="3" t="str">
        <f>IF(competitors!$AD146&gt;"",competitors!AE146,"''")</f>
        <v>''</v>
      </c>
      <c r="D147" s="3" t="str">
        <f>IF(competitors!$AD146&gt;"",competitors!B146,"''")</f>
        <v>''</v>
      </c>
      <c r="E147" s="3" t="str">
        <f>IF(competitors!$AD146&gt;"",competitors!AF146,"''")</f>
        <v>''</v>
      </c>
    </row>
    <row r="148" spans="2:5" ht="12.75">
      <c r="B148" s="3" t="str">
        <f>IF(competitors!$AD147&gt;"",competitors!A147,"''")</f>
        <v>''</v>
      </c>
      <c r="C148" s="3" t="str">
        <f>IF(competitors!$AD147&gt;"",competitors!AE147,"''")</f>
        <v>''</v>
      </c>
      <c r="D148" s="3" t="str">
        <f>IF(competitors!$AD147&gt;"",competitors!B147,"''")</f>
        <v>''</v>
      </c>
      <c r="E148" s="3" t="str">
        <f>IF(competitors!$AD147&gt;"",competitors!AF147,"''")</f>
        <v>''</v>
      </c>
    </row>
    <row r="149" spans="2:5" ht="12.75">
      <c r="B149" s="3" t="str">
        <f>IF(competitors!$AD148&gt;"",competitors!A148,"''")</f>
        <v>''</v>
      </c>
      <c r="C149" s="3" t="str">
        <f>IF(competitors!$AD148&gt;"",competitors!AE148,"''")</f>
        <v>''</v>
      </c>
      <c r="D149" s="3" t="str">
        <f>IF(competitors!$AD148&gt;"",competitors!B148,"''")</f>
        <v>''</v>
      </c>
      <c r="E149" s="3" t="str">
        <f>IF(competitors!$AD148&gt;"",competitors!AF148,"''")</f>
        <v>''</v>
      </c>
    </row>
    <row r="150" spans="2:5" ht="12.75">
      <c r="B150" s="3" t="str">
        <f>IF(competitors!$AD149&gt;"",competitors!A149,"''")</f>
        <v>''</v>
      </c>
      <c r="C150" s="3" t="str">
        <f>IF(competitors!$AD149&gt;"",competitors!AE149,"''")</f>
        <v>''</v>
      </c>
      <c r="D150" s="3" t="str">
        <f>IF(competitors!$AD149&gt;"",competitors!B149,"''")</f>
        <v>''</v>
      </c>
      <c r="E150" s="3" t="str">
        <f>IF(competitors!$AD149&gt;"",competitors!AF149,"''")</f>
        <v>''</v>
      </c>
    </row>
    <row r="151" spans="2:5" ht="12.75">
      <c r="B151" s="3" t="str">
        <f>IF(competitors!$AD150&gt;"",competitors!A150,"''")</f>
        <v>''</v>
      </c>
      <c r="C151" s="3" t="str">
        <f>IF(competitors!$AD150&gt;"",competitors!AE150,"''")</f>
        <v>''</v>
      </c>
      <c r="D151" s="3" t="str">
        <f>IF(competitors!$AD150&gt;"",competitors!B150,"''")</f>
        <v>''</v>
      </c>
      <c r="E151" s="3" t="str">
        <f>IF(competitors!$AD150&gt;"",competitors!AF150,"''")</f>
        <v>''</v>
      </c>
    </row>
  </sheetData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8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9.00390625" style="0" bestFit="1" customWidth="1"/>
  </cols>
  <sheetData>
    <row r="3" spans="1:2" ht="12.75">
      <c r="A3" s="76" t="s">
        <v>0</v>
      </c>
      <c r="B3" s="77" t="s">
        <v>143</v>
      </c>
    </row>
    <row r="4" spans="1:2" ht="12.75">
      <c r="A4" s="76" t="s">
        <v>19</v>
      </c>
      <c r="B4" s="77" t="s">
        <v>142</v>
      </c>
    </row>
    <row r="5" spans="1:2" ht="12.75">
      <c r="A5" s="76" t="s">
        <v>20</v>
      </c>
      <c r="B5" s="77" t="s">
        <v>142</v>
      </c>
    </row>
    <row r="6" spans="1:2" ht="12.75">
      <c r="A6" s="76" t="s">
        <v>21</v>
      </c>
      <c r="B6" s="77" t="s">
        <v>142</v>
      </c>
    </row>
    <row r="7" spans="1:2" ht="12.75">
      <c r="A7" s="76" t="s">
        <v>52</v>
      </c>
      <c r="B7" s="77" t="s">
        <v>142</v>
      </c>
    </row>
    <row r="8" spans="1:2" ht="12.75">
      <c r="A8" s="76" t="s">
        <v>51</v>
      </c>
      <c r="B8" s="77" t="s">
        <v>142</v>
      </c>
    </row>
    <row r="9" spans="1:2" ht="12.75">
      <c r="A9" s="76" t="s">
        <v>22</v>
      </c>
      <c r="B9" s="77" t="s">
        <v>142</v>
      </c>
    </row>
    <row r="10" spans="1:2" ht="12.75">
      <c r="A10" s="76" t="s">
        <v>23</v>
      </c>
      <c r="B10" s="77" t="s">
        <v>142</v>
      </c>
    </row>
    <row r="11" spans="1:2" ht="12.75">
      <c r="A11" s="76" t="s">
        <v>49</v>
      </c>
      <c r="B11" s="77" t="s">
        <v>142</v>
      </c>
    </row>
    <row r="12" spans="1:2" ht="12.75">
      <c r="A12" s="76" t="s">
        <v>50</v>
      </c>
      <c r="B12" s="77" t="s">
        <v>142</v>
      </c>
    </row>
    <row r="14" spans="1:7" ht="12.75">
      <c r="A14" s="67"/>
      <c r="B14" s="67"/>
      <c r="C14" s="68"/>
      <c r="D14" s="68"/>
      <c r="E14" s="68"/>
      <c r="F14" s="68"/>
      <c r="G14" s="69"/>
    </row>
    <row r="15" spans="1:7" ht="12.75">
      <c r="A15" s="78" t="s">
        <v>14</v>
      </c>
      <c r="B15" s="70"/>
      <c r="C15" s="71"/>
      <c r="D15" s="71"/>
      <c r="E15" s="71"/>
      <c r="F15" s="71"/>
      <c r="G15" s="72"/>
    </row>
    <row r="16" spans="1:7" ht="12.75">
      <c r="A16" s="67" t="s">
        <v>71</v>
      </c>
      <c r="B16" s="67"/>
      <c r="C16" s="68"/>
      <c r="D16" s="68"/>
      <c r="E16" s="68"/>
      <c r="F16" s="68"/>
      <c r="G16" s="69"/>
    </row>
    <row r="17" spans="1:7" ht="12.75">
      <c r="A17" s="80" t="s">
        <v>82</v>
      </c>
      <c r="B17" s="70"/>
      <c r="C17" s="71"/>
      <c r="D17" s="71"/>
      <c r="E17" s="71"/>
      <c r="F17" s="71"/>
      <c r="G17" s="72"/>
    </row>
    <row r="18" spans="1:7" ht="12.75">
      <c r="A18" s="80" t="s">
        <v>68</v>
      </c>
      <c r="B18" s="70"/>
      <c r="C18" s="71"/>
      <c r="D18" s="71"/>
      <c r="E18" s="71"/>
      <c r="F18" s="71"/>
      <c r="G18" s="72"/>
    </row>
    <row r="19" spans="1:7" ht="12.75">
      <c r="A19" s="80" t="s">
        <v>112</v>
      </c>
      <c r="B19" s="70"/>
      <c r="C19" s="71"/>
      <c r="D19" s="71"/>
      <c r="E19" s="71"/>
      <c r="F19" s="71"/>
      <c r="G19" s="72"/>
    </row>
    <row r="20" spans="1:7" ht="12.75">
      <c r="A20" s="80" t="s">
        <v>134</v>
      </c>
      <c r="B20" s="70"/>
      <c r="C20" s="71"/>
      <c r="D20" s="71"/>
      <c r="E20" s="71"/>
      <c r="F20" s="71"/>
      <c r="G20" s="72"/>
    </row>
    <row r="21" spans="1:7" ht="12.75">
      <c r="A21" s="80" t="s">
        <v>83</v>
      </c>
      <c r="B21" s="70"/>
      <c r="C21" s="71"/>
      <c r="D21" s="71"/>
      <c r="E21" s="71"/>
      <c r="F21" s="71"/>
      <c r="G21" s="72"/>
    </row>
    <row r="22" spans="1:7" ht="12.75">
      <c r="A22" s="80" t="s">
        <v>131</v>
      </c>
      <c r="B22" s="70"/>
      <c r="C22" s="71"/>
      <c r="D22" s="71"/>
      <c r="E22" s="71"/>
      <c r="F22" s="71"/>
      <c r="G22" s="72"/>
    </row>
    <row r="23" spans="1:7" ht="12.75">
      <c r="A23" s="80" t="s">
        <v>78</v>
      </c>
      <c r="B23" s="70"/>
      <c r="C23" s="71"/>
      <c r="D23" s="71"/>
      <c r="E23" s="71"/>
      <c r="F23" s="71"/>
      <c r="G23" s="72"/>
    </row>
    <row r="24" spans="1:7" ht="12.75">
      <c r="A24" s="80" t="s">
        <v>69</v>
      </c>
      <c r="B24" s="70"/>
      <c r="C24" s="71"/>
      <c r="D24" s="71"/>
      <c r="E24" s="71"/>
      <c r="F24" s="71"/>
      <c r="G24" s="72"/>
    </row>
    <row r="25" spans="1:7" ht="12.75">
      <c r="A25" s="80" t="s">
        <v>92</v>
      </c>
      <c r="B25" s="70"/>
      <c r="C25" s="71"/>
      <c r="D25" s="71"/>
      <c r="E25" s="71"/>
      <c r="F25" s="71"/>
      <c r="G25" s="72"/>
    </row>
    <row r="26" spans="1:7" ht="12.75">
      <c r="A26" s="80" t="s">
        <v>125</v>
      </c>
      <c r="B26" s="70"/>
      <c r="C26" s="71"/>
      <c r="D26" s="71"/>
      <c r="E26" s="71"/>
      <c r="F26" s="71"/>
      <c r="G26" s="72"/>
    </row>
    <row r="27" spans="1:7" ht="12.75">
      <c r="A27" s="80" t="s">
        <v>70</v>
      </c>
      <c r="B27" s="70"/>
      <c r="C27" s="71"/>
      <c r="D27" s="71"/>
      <c r="E27" s="71"/>
      <c r="F27" s="71"/>
      <c r="G27" s="72"/>
    </row>
    <row r="28" spans="1:7" ht="12.75">
      <c r="A28" s="80" t="s">
        <v>84</v>
      </c>
      <c r="B28" s="70"/>
      <c r="C28" s="71"/>
      <c r="D28" s="71"/>
      <c r="E28" s="71"/>
      <c r="F28" s="71"/>
      <c r="G28" s="72"/>
    </row>
    <row r="29" spans="1:7" ht="12.75">
      <c r="A29" s="80" t="s">
        <v>75</v>
      </c>
      <c r="B29" s="70"/>
      <c r="C29" s="71"/>
      <c r="D29" s="71"/>
      <c r="E29" s="71"/>
      <c r="F29" s="71"/>
      <c r="G29" s="72"/>
    </row>
    <row r="30" spans="1:7" ht="12.75">
      <c r="A30" s="80" t="s">
        <v>129</v>
      </c>
      <c r="B30" s="70"/>
      <c r="C30" s="71"/>
      <c r="D30" s="71"/>
      <c r="E30" s="71"/>
      <c r="F30" s="71"/>
      <c r="G30" s="72"/>
    </row>
    <row r="31" spans="1:7" ht="12.75">
      <c r="A31" s="80" t="s">
        <v>56</v>
      </c>
      <c r="B31" s="70"/>
      <c r="C31" s="71"/>
      <c r="D31" s="71"/>
      <c r="E31" s="71"/>
      <c r="F31" s="71"/>
      <c r="G31" s="72"/>
    </row>
    <row r="32" spans="1:7" ht="12.75">
      <c r="A32" s="80" t="s">
        <v>126</v>
      </c>
      <c r="B32" s="70"/>
      <c r="C32" s="71"/>
      <c r="D32" s="71"/>
      <c r="E32" s="71"/>
      <c r="F32" s="71"/>
      <c r="G32" s="72"/>
    </row>
    <row r="33" spans="1:7" ht="12.75">
      <c r="A33" s="80" t="s">
        <v>61</v>
      </c>
      <c r="B33" s="70"/>
      <c r="C33" s="71"/>
      <c r="D33" s="71"/>
      <c r="E33" s="71"/>
      <c r="F33" s="71"/>
      <c r="G33" s="72"/>
    </row>
    <row r="34" spans="1:7" ht="12.75">
      <c r="A34" s="80" t="s">
        <v>90</v>
      </c>
      <c r="B34" s="70"/>
      <c r="C34" s="71"/>
      <c r="D34" s="71"/>
      <c r="E34" s="71"/>
      <c r="F34" s="71"/>
      <c r="G34" s="72"/>
    </row>
    <row r="35" spans="1:7" ht="12.75">
      <c r="A35" s="80" t="s">
        <v>74</v>
      </c>
      <c r="B35" s="70"/>
      <c r="C35" s="71"/>
      <c r="D35" s="71"/>
      <c r="E35" s="71"/>
      <c r="F35" s="71"/>
      <c r="G35" s="72"/>
    </row>
    <row r="36" spans="1:7" ht="12.75">
      <c r="A36" s="80" t="s">
        <v>57</v>
      </c>
      <c r="B36" s="70"/>
      <c r="C36" s="71"/>
      <c r="D36" s="71"/>
      <c r="E36" s="71"/>
      <c r="F36" s="71"/>
      <c r="G36" s="72"/>
    </row>
    <row r="37" spans="1:7" ht="12.75">
      <c r="A37" s="80" t="s">
        <v>139</v>
      </c>
      <c r="B37" s="70"/>
      <c r="C37" s="71"/>
      <c r="D37" s="71"/>
      <c r="E37" s="71"/>
      <c r="F37" s="71"/>
      <c r="G37" s="72"/>
    </row>
    <row r="38" spans="1:7" ht="12.75">
      <c r="A38" s="80" t="s">
        <v>67</v>
      </c>
      <c r="B38" s="70"/>
      <c r="C38" s="71"/>
      <c r="D38" s="71"/>
      <c r="E38" s="71"/>
      <c r="F38" s="71"/>
      <c r="G38" s="72"/>
    </row>
    <row r="39" spans="1:7" ht="12.75">
      <c r="A39" s="80" t="s">
        <v>130</v>
      </c>
      <c r="B39" s="70"/>
      <c r="C39" s="71"/>
      <c r="D39" s="71"/>
      <c r="E39" s="71"/>
      <c r="F39" s="71"/>
      <c r="G39" s="72"/>
    </row>
    <row r="40" spans="1:7" ht="12.75">
      <c r="A40" s="80" t="s">
        <v>62</v>
      </c>
      <c r="B40" s="70"/>
      <c r="C40" s="71"/>
      <c r="D40" s="71"/>
      <c r="E40" s="71"/>
      <c r="F40" s="71"/>
      <c r="G40" s="72"/>
    </row>
    <row r="41" spans="1:7" ht="12.75">
      <c r="A41" s="80" t="s">
        <v>89</v>
      </c>
      <c r="B41" s="70"/>
      <c r="C41" s="71"/>
      <c r="D41" s="71"/>
      <c r="E41" s="71"/>
      <c r="F41" s="71"/>
      <c r="G41" s="72"/>
    </row>
    <row r="42" spans="1:7" ht="12.75">
      <c r="A42" s="80" t="s">
        <v>53</v>
      </c>
      <c r="B42" s="70"/>
      <c r="C42" s="71"/>
      <c r="D42" s="71"/>
      <c r="E42" s="71"/>
      <c r="F42" s="71"/>
      <c r="G42" s="72"/>
    </row>
    <row r="43" spans="1:7" ht="12.75">
      <c r="A43" s="80" t="s">
        <v>136</v>
      </c>
      <c r="B43" s="70"/>
      <c r="C43" s="71"/>
      <c r="D43" s="71"/>
      <c r="E43" s="71"/>
      <c r="F43" s="71"/>
      <c r="G43" s="72"/>
    </row>
    <row r="44" spans="1:7" ht="12.75">
      <c r="A44" s="80" t="s">
        <v>124</v>
      </c>
      <c r="B44" s="70"/>
      <c r="C44" s="71"/>
      <c r="D44" s="71"/>
      <c r="E44" s="71"/>
      <c r="F44" s="71"/>
      <c r="G44" s="72"/>
    </row>
    <row r="45" spans="1:7" ht="12.75">
      <c r="A45" s="80" t="s">
        <v>77</v>
      </c>
      <c r="B45" s="70"/>
      <c r="C45" s="71"/>
      <c r="D45" s="71"/>
      <c r="E45" s="71"/>
      <c r="F45" s="71"/>
      <c r="G45" s="72"/>
    </row>
    <row r="46" spans="1:7" ht="12.75">
      <c r="A46" s="80" t="s">
        <v>64</v>
      </c>
      <c r="B46" s="70"/>
      <c r="C46" s="71"/>
      <c r="D46" s="71"/>
      <c r="E46" s="71"/>
      <c r="F46" s="71"/>
      <c r="G46" s="72"/>
    </row>
    <row r="47" spans="1:7" ht="12.75">
      <c r="A47" s="80" t="s">
        <v>122</v>
      </c>
      <c r="B47" s="70"/>
      <c r="C47" s="71"/>
      <c r="D47" s="71"/>
      <c r="E47" s="71"/>
      <c r="F47" s="71"/>
      <c r="G47" s="72"/>
    </row>
    <row r="48" spans="1:7" ht="12.75">
      <c r="A48" s="80" t="s">
        <v>63</v>
      </c>
      <c r="B48" s="70"/>
      <c r="C48" s="71"/>
      <c r="D48" s="71"/>
      <c r="E48" s="71"/>
      <c r="F48" s="71"/>
      <c r="G48" s="72"/>
    </row>
    <row r="49" spans="1:7" ht="12.75">
      <c r="A49" s="80" t="s">
        <v>76</v>
      </c>
      <c r="B49" s="70"/>
      <c r="C49" s="71"/>
      <c r="D49" s="71"/>
      <c r="E49" s="71"/>
      <c r="F49" s="71"/>
      <c r="G49" s="72"/>
    </row>
    <row r="50" spans="1:7" ht="12.75">
      <c r="A50" s="80" t="s">
        <v>115</v>
      </c>
      <c r="B50" s="70"/>
      <c r="C50" s="71"/>
      <c r="D50" s="71"/>
      <c r="E50" s="71"/>
      <c r="F50" s="71"/>
      <c r="G50" s="72"/>
    </row>
    <row r="51" spans="1:7" ht="12.75">
      <c r="A51" s="80" t="s">
        <v>58</v>
      </c>
      <c r="B51" s="70"/>
      <c r="C51" s="71"/>
      <c r="D51" s="71"/>
      <c r="E51" s="71"/>
      <c r="F51" s="71"/>
      <c r="G51" s="72"/>
    </row>
    <row r="52" spans="1:7" ht="12.75">
      <c r="A52" s="80" t="s">
        <v>128</v>
      </c>
      <c r="B52" s="70"/>
      <c r="C52" s="71"/>
      <c r="D52" s="71"/>
      <c r="E52" s="71"/>
      <c r="F52" s="71"/>
      <c r="G52" s="72"/>
    </row>
    <row r="53" spans="1:7" ht="12.75">
      <c r="A53" s="80" t="s">
        <v>72</v>
      </c>
      <c r="B53" s="70"/>
      <c r="C53" s="71"/>
      <c r="D53" s="71"/>
      <c r="E53" s="71"/>
      <c r="F53" s="71"/>
      <c r="G53" s="72"/>
    </row>
    <row r="54" spans="1:7" ht="12.75">
      <c r="A54" s="80" t="s">
        <v>123</v>
      </c>
      <c r="B54" s="70"/>
      <c r="C54" s="71"/>
      <c r="D54" s="71"/>
      <c r="E54" s="71"/>
      <c r="F54" s="71"/>
      <c r="G54" s="72"/>
    </row>
    <row r="55" spans="1:7" ht="12.75">
      <c r="A55" s="80" t="s">
        <v>65</v>
      </c>
      <c r="B55" s="70"/>
      <c r="C55" s="71"/>
      <c r="D55" s="71"/>
      <c r="E55" s="71"/>
      <c r="F55" s="71"/>
      <c r="G55" s="72"/>
    </row>
    <row r="56" spans="1:7" ht="12.75">
      <c r="A56" s="80" t="s">
        <v>86</v>
      </c>
      <c r="B56" s="70"/>
      <c r="C56" s="71"/>
      <c r="D56" s="71"/>
      <c r="E56" s="71"/>
      <c r="F56" s="71"/>
      <c r="G56" s="72"/>
    </row>
    <row r="57" spans="1:7" ht="12.75">
      <c r="A57" s="80" t="s">
        <v>138</v>
      </c>
      <c r="B57" s="70"/>
      <c r="C57" s="71"/>
      <c r="D57" s="71"/>
      <c r="E57" s="71"/>
      <c r="F57" s="71"/>
      <c r="G57" s="72"/>
    </row>
    <row r="58" spans="1:7" ht="12.75">
      <c r="A58" s="80" t="s">
        <v>137</v>
      </c>
      <c r="B58" s="70"/>
      <c r="C58" s="71"/>
      <c r="D58" s="71"/>
      <c r="E58" s="71"/>
      <c r="F58" s="71"/>
      <c r="G58" s="72"/>
    </row>
    <row r="59" spans="1:7" ht="12.75">
      <c r="A59" s="80" t="s">
        <v>114</v>
      </c>
      <c r="B59" s="70"/>
      <c r="C59" s="71"/>
      <c r="D59" s="71"/>
      <c r="E59" s="71"/>
      <c r="F59" s="71"/>
      <c r="G59" s="72"/>
    </row>
    <row r="60" spans="1:7" ht="12.75">
      <c r="A60" s="80" t="s">
        <v>66</v>
      </c>
      <c r="B60" s="70"/>
      <c r="C60" s="71"/>
      <c r="D60" s="71"/>
      <c r="E60" s="71"/>
      <c r="F60" s="71"/>
      <c r="G60" s="72"/>
    </row>
    <row r="61" spans="1:7" ht="12.75">
      <c r="A61" s="80" t="s">
        <v>93</v>
      </c>
      <c r="B61" s="70"/>
      <c r="C61" s="71"/>
      <c r="D61" s="71"/>
      <c r="E61" s="71"/>
      <c r="F61" s="71"/>
      <c r="G61" s="72"/>
    </row>
    <row r="62" spans="1:7" ht="12.75">
      <c r="A62" s="80" t="s">
        <v>87</v>
      </c>
      <c r="B62" s="70"/>
      <c r="C62" s="71"/>
      <c r="D62" s="71"/>
      <c r="E62" s="71"/>
      <c r="F62" s="71"/>
      <c r="G62" s="72"/>
    </row>
    <row r="63" spans="1:7" ht="12.75">
      <c r="A63" s="80" t="s">
        <v>140</v>
      </c>
      <c r="B63" s="70"/>
      <c r="C63" s="71"/>
      <c r="D63" s="71"/>
      <c r="E63" s="71"/>
      <c r="F63" s="71"/>
      <c r="G63" s="72"/>
    </row>
    <row r="64" spans="1:7" ht="12.75">
      <c r="A64" s="80" t="s">
        <v>145</v>
      </c>
      <c r="B64" s="70"/>
      <c r="C64" s="71"/>
      <c r="D64" s="71"/>
      <c r="E64" s="71"/>
      <c r="F64" s="71"/>
      <c r="G64" s="72"/>
    </row>
    <row r="65" spans="1:7" ht="12.75">
      <c r="A65" s="80" t="s">
        <v>146</v>
      </c>
      <c r="B65" s="70"/>
      <c r="C65" s="71"/>
      <c r="D65" s="71"/>
      <c r="E65" s="71"/>
      <c r="F65" s="71"/>
      <c r="G65" s="72"/>
    </row>
    <row r="66" spans="1:7" ht="12.75">
      <c r="A66" s="80" t="s">
        <v>147</v>
      </c>
      <c r="B66" s="70"/>
      <c r="C66" s="71"/>
      <c r="D66" s="71"/>
      <c r="E66" s="71"/>
      <c r="F66" s="71"/>
      <c r="G66" s="72"/>
    </row>
    <row r="67" spans="1:7" ht="12.75">
      <c r="A67" s="80" t="s">
        <v>148</v>
      </c>
      <c r="B67" s="70"/>
      <c r="C67" s="71"/>
      <c r="D67" s="71"/>
      <c r="E67" s="71"/>
      <c r="F67" s="71"/>
      <c r="G67" s="72"/>
    </row>
    <row r="68" spans="1:7" ht="12.75">
      <c r="A68" s="80" t="s">
        <v>149</v>
      </c>
      <c r="B68" s="70"/>
      <c r="C68" s="71"/>
      <c r="D68" s="71"/>
      <c r="E68" s="71"/>
      <c r="F68" s="71"/>
      <c r="G68" s="72"/>
    </row>
    <row r="69" spans="1:7" ht="12.75">
      <c r="A69" s="80" t="s">
        <v>151</v>
      </c>
      <c r="B69" s="70"/>
      <c r="C69" s="71"/>
      <c r="D69" s="71"/>
      <c r="E69" s="71"/>
      <c r="F69" s="71"/>
      <c r="G69" s="72"/>
    </row>
    <row r="70" spans="1:7" ht="12.75">
      <c r="A70" s="80" t="s">
        <v>152</v>
      </c>
      <c r="B70" s="70"/>
      <c r="C70" s="71"/>
      <c r="D70" s="71"/>
      <c r="E70" s="71"/>
      <c r="F70" s="71"/>
      <c r="G70" s="72"/>
    </row>
    <row r="71" spans="1:7" ht="12.75">
      <c r="A71" s="80" t="s">
        <v>155</v>
      </c>
      <c r="B71" s="70"/>
      <c r="C71" s="71"/>
      <c r="D71" s="71"/>
      <c r="E71" s="71"/>
      <c r="F71" s="71"/>
      <c r="G71" s="72"/>
    </row>
    <row r="72" spans="1:7" ht="12.75">
      <c r="A72" s="80" t="s">
        <v>156</v>
      </c>
      <c r="B72" s="70"/>
      <c r="C72" s="71"/>
      <c r="D72" s="71"/>
      <c r="E72" s="71"/>
      <c r="F72" s="71"/>
      <c r="G72" s="72"/>
    </row>
    <row r="73" spans="1:7" ht="12.75">
      <c r="A73" s="80" t="s">
        <v>157</v>
      </c>
      <c r="B73" s="70"/>
      <c r="C73" s="71"/>
      <c r="D73" s="71"/>
      <c r="E73" s="71"/>
      <c r="F73" s="71"/>
      <c r="G73" s="72"/>
    </row>
    <row r="74" spans="1:7" ht="12.75">
      <c r="A74" s="80" t="s">
        <v>159</v>
      </c>
      <c r="B74" s="70"/>
      <c r="C74" s="71"/>
      <c r="D74" s="71"/>
      <c r="E74" s="71"/>
      <c r="F74" s="71"/>
      <c r="G74" s="72"/>
    </row>
    <row r="75" spans="1:7" ht="12.75">
      <c r="A75" s="80" t="s">
        <v>160</v>
      </c>
      <c r="B75" s="70"/>
      <c r="C75" s="71"/>
      <c r="D75" s="71"/>
      <c r="E75" s="71"/>
      <c r="F75" s="71"/>
      <c r="G75" s="72"/>
    </row>
    <row r="76" spans="1:7" ht="12.75">
      <c r="A76" s="80" t="s">
        <v>161</v>
      </c>
      <c r="B76" s="70"/>
      <c r="C76" s="71"/>
      <c r="D76" s="71"/>
      <c r="E76" s="71"/>
      <c r="F76" s="71"/>
      <c r="G76" s="72"/>
    </row>
    <row r="77" spans="1:7" ht="12.75">
      <c r="A77" s="80" t="s">
        <v>162</v>
      </c>
      <c r="B77" s="70"/>
      <c r="C77" s="71"/>
      <c r="D77" s="71"/>
      <c r="E77" s="71"/>
      <c r="F77" s="71"/>
      <c r="G77" s="72"/>
    </row>
    <row r="78" spans="1:7" ht="12.75">
      <c r="A78" s="80" t="s">
        <v>163</v>
      </c>
      <c r="B78" s="70"/>
      <c r="C78" s="71"/>
      <c r="D78" s="71"/>
      <c r="E78" s="71"/>
      <c r="F78" s="71"/>
      <c r="G78" s="72"/>
    </row>
    <row r="79" spans="1:7" ht="12.75">
      <c r="A79" s="80" t="s">
        <v>176</v>
      </c>
      <c r="B79" s="70"/>
      <c r="C79" s="71"/>
      <c r="D79" s="71"/>
      <c r="E79" s="71"/>
      <c r="F79" s="71"/>
      <c r="G79" s="72"/>
    </row>
    <row r="80" spans="1:7" ht="12.75">
      <c r="A80" s="79" t="s">
        <v>144</v>
      </c>
      <c r="B80" s="73"/>
      <c r="C80" s="74"/>
      <c r="D80" s="74"/>
      <c r="E80" s="74"/>
      <c r="F80" s="74"/>
      <c r="G80" s="75"/>
    </row>
  </sheetData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17"/>
  <sheetViews>
    <sheetView zoomScale="75" zoomScaleNormal="75" workbookViewId="0" topLeftCell="A1">
      <selection activeCell="A14" sqref="A14"/>
    </sheetView>
  </sheetViews>
  <sheetFormatPr defaultColWidth="9.140625" defaultRowHeight="12.75"/>
  <cols>
    <col min="1" max="1" width="18.140625" style="0" customWidth="1"/>
    <col min="2" max="2" width="7.7109375" style="0" customWidth="1"/>
    <col min="3" max="3" width="5.421875" style="0" bestFit="1" customWidth="1"/>
    <col min="4" max="12" width="12.00390625" style="0" customWidth="1"/>
    <col min="13" max="13" width="12.28125" style="0" customWidth="1"/>
    <col min="14" max="40" width="20.7109375" style="0" bestFit="1" customWidth="1"/>
    <col min="41" max="46" width="11.140625" style="0" bestFit="1" customWidth="1"/>
    <col min="47" max="47" width="10.57421875" style="0" bestFit="1" customWidth="1"/>
    <col min="48" max="51" width="20.7109375" style="0" bestFit="1" customWidth="1"/>
    <col min="52" max="57" width="11.140625" style="0" bestFit="1" customWidth="1"/>
    <col min="58" max="58" width="10.57421875" style="0" bestFit="1" customWidth="1"/>
    <col min="59" max="67" width="20.7109375" style="0" bestFit="1" customWidth="1"/>
    <col min="68" max="73" width="11.140625" style="0" bestFit="1" customWidth="1"/>
    <col min="74" max="74" width="10.57421875" style="0" bestFit="1" customWidth="1"/>
  </cols>
  <sheetData>
    <row r="3" spans="1:2" ht="12.75">
      <c r="A3" s="76" t="s">
        <v>0</v>
      </c>
      <c r="B3" s="77" t="s">
        <v>142</v>
      </c>
    </row>
    <row r="4" spans="1:2" ht="12.75">
      <c r="A4" s="76" t="s">
        <v>19</v>
      </c>
      <c r="B4" s="77" t="s">
        <v>142</v>
      </c>
    </row>
    <row r="5" spans="1:2" ht="12.75">
      <c r="A5" s="76" t="s">
        <v>20</v>
      </c>
      <c r="B5" s="77" t="s">
        <v>142</v>
      </c>
    </row>
    <row r="6" spans="1:2" ht="12.75">
      <c r="A6" s="76" t="s">
        <v>21</v>
      </c>
      <c r="B6" s="77" t="s">
        <v>142</v>
      </c>
    </row>
    <row r="7" spans="1:2" ht="12.75">
      <c r="A7" s="76" t="s">
        <v>52</v>
      </c>
      <c r="B7" s="77" t="s">
        <v>142</v>
      </c>
    </row>
    <row r="8" spans="1:2" ht="12.75">
      <c r="A8" s="76" t="s">
        <v>51</v>
      </c>
      <c r="B8" s="77" t="s">
        <v>142</v>
      </c>
    </row>
    <row r="9" spans="1:2" ht="12.75">
      <c r="A9" s="76" t="s">
        <v>22</v>
      </c>
      <c r="B9" s="77" t="s">
        <v>142</v>
      </c>
    </row>
    <row r="10" spans="1:2" ht="12.75">
      <c r="A10" s="76" t="s">
        <v>23</v>
      </c>
      <c r="B10" s="77" t="s">
        <v>142</v>
      </c>
    </row>
    <row r="11" spans="1:2" ht="12.75">
      <c r="A11" s="76" t="s">
        <v>49</v>
      </c>
      <c r="B11" s="77" t="s">
        <v>142</v>
      </c>
    </row>
    <row r="12" spans="1:2" ht="12.75">
      <c r="A12" s="76" t="s">
        <v>50</v>
      </c>
      <c r="B12" s="77" t="s">
        <v>142</v>
      </c>
    </row>
    <row r="14" spans="1:7" ht="12.75">
      <c r="A14" s="67"/>
      <c r="B14" s="67"/>
      <c r="C14" s="68"/>
      <c r="D14" s="68"/>
      <c r="E14" s="68"/>
      <c r="F14" s="68"/>
      <c r="G14" s="69"/>
    </row>
    <row r="15" spans="1:7" ht="12.75">
      <c r="A15" s="78" t="s">
        <v>14</v>
      </c>
      <c r="B15" s="70"/>
      <c r="C15" s="71"/>
      <c r="D15" s="71"/>
      <c r="E15" s="71"/>
      <c r="F15" s="71"/>
      <c r="G15" s="72"/>
    </row>
    <row r="16" spans="1:7" ht="12.75">
      <c r="A16" s="67" t="s">
        <v>68</v>
      </c>
      <c r="B16" s="67"/>
      <c r="C16" s="68"/>
      <c r="D16" s="68"/>
      <c r="E16" s="68"/>
      <c r="F16" s="68"/>
      <c r="G16" s="69"/>
    </row>
    <row r="17" spans="1:7" ht="12.75">
      <c r="A17" s="79" t="s">
        <v>144</v>
      </c>
      <c r="B17" s="73"/>
      <c r="C17" s="74"/>
      <c r="D17" s="74"/>
      <c r="E17" s="74"/>
      <c r="F17" s="74"/>
      <c r="G17" s="75"/>
    </row>
  </sheetData>
  <printOptions/>
  <pageMargins left="0.75" right="0.75" top="1" bottom="1" header="0.5" footer="0.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21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9.28125" style="0" bestFit="1" customWidth="1"/>
  </cols>
  <sheetData>
    <row r="3" spans="1:2" ht="12.75">
      <c r="A3" s="76" t="s">
        <v>0</v>
      </c>
      <c r="B3" s="77" t="s">
        <v>105</v>
      </c>
    </row>
    <row r="4" spans="1:2" ht="12.75">
      <c r="A4" s="76" t="s">
        <v>19</v>
      </c>
      <c r="B4" s="77" t="s">
        <v>142</v>
      </c>
    </row>
    <row r="5" spans="1:2" ht="12.75">
      <c r="A5" s="76" t="s">
        <v>20</v>
      </c>
      <c r="B5" s="77" t="s">
        <v>142</v>
      </c>
    </row>
    <row r="6" spans="1:2" ht="12.75">
      <c r="A6" s="76" t="s">
        <v>21</v>
      </c>
      <c r="B6" s="77" t="s">
        <v>142</v>
      </c>
    </row>
    <row r="7" spans="1:2" ht="12.75">
      <c r="A7" s="76" t="s">
        <v>52</v>
      </c>
      <c r="B7" s="77" t="s">
        <v>142</v>
      </c>
    </row>
    <row r="8" spans="1:2" ht="12.75">
      <c r="A8" s="76" t="s">
        <v>51</v>
      </c>
      <c r="B8" s="77" t="s">
        <v>142</v>
      </c>
    </row>
    <row r="9" spans="1:2" ht="12.75">
      <c r="A9" s="76" t="s">
        <v>22</v>
      </c>
      <c r="B9" s="77" t="s">
        <v>142</v>
      </c>
    </row>
    <row r="10" spans="1:2" ht="12.75">
      <c r="A10" s="76" t="s">
        <v>23</v>
      </c>
      <c r="B10" s="77" t="s">
        <v>142</v>
      </c>
    </row>
    <row r="11" spans="1:2" ht="12.75">
      <c r="A11" s="76" t="s">
        <v>49</v>
      </c>
      <c r="B11" s="77" t="s">
        <v>142</v>
      </c>
    </row>
    <row r="12" spans="1:2" ht="12.75">
      <c r="A12" s="76" t="s">
        <v>50</v>
      </c>
      <c r="B12" s="77" t="s">
        <v>142</v>
      </c>
    </row>
    <row r="14" spans="1:7" ht="12.75">
      <c r="A14" s="67"/>
      <c r="B14" s="67"/>
      <c r="C14" s="68"/>
      <c r="D14" s="68"/>
      <c r="E14" s="68"/>
      <c r="F14" s="68"/>
      <c r="G14" s="69"/>
    </row>
    <row r="15" spans="1:7" ht="12.75">
      <c r="A15" s="78" t="s">
        <v>14</v>
      </c>
      <c r="B15" s="70"/>
      <c r="C15" s="71"/>
      <c r="D15" s="71"/>
      <c r="E15" s="71"/>
      <c r="F15" s="71"/>
      <c r="G15" s="72"/>
    </row>
    <row r="16" spans="1:7" ht="12.75">
      <c r="A16" s="67" t="s">
        <v>102</v>
      </c>
      <c r="B16" s="67"/>
      <c r="C16" s="68"/>
      <c r="D16" s="68"/>
      <c r="E16" s="68"/>
      <c r="F16" s="68"/>
      <c r="G16" s="69"/>
    </row>
    <row r="17" spans="1:7" ht="12.75">
      <c r="A17" s="80" t="s">
        <v>104</v>
      </c>
      <c r="B17" s="70"/>
      <c r="C17" s="71"/>
      <c r="D17" s="71"/>
      <c r="E17" s="71"/>
      <c r="F17" s="71"/>
      <c r="G17" s="72"/>
    </row>
    <row r="18" spans="1:7" ht="12.75">
      <c r="A18" s="80" t="s">
        <v>103</v>
      </c>
      <c r="B18" s="70"/>
      <c r="C18" s="71"/>
      <c r="D18" s="71"/>
      <c r="E18" s="71"/>
      <c r="F18" s="71"/>
      <c r="G18" s="72"/>
    </row>
    <row r="19" spans="1:7" ht="12.75">
      <c r="A19" s="80" t="s">
        <v>101</v>
      </c>
      <c r="B19" s="70"/>
      <c r="C19" s="71"/>
      <c r="D19" s="71"/>
      <c r="E19" s="71"/>
      <c r="F19" s="71"/>
      <c r="G19" s="72"/>
    </row>
    <row r="20" spans="1:7" ht="12.75">
      <c r="A20" s="80" t="s">
        <v>100</v>
      </c>
      <c r="B20" s="70"/>
      <c r="C20" s="71"/>
      <c r="D20" s="71"/>
      <c r="E20" s="71"/>
      <c r="F20" s="71"/>
      <c r="G20" s="72"/>
    </row>
    <row r="21" spans="1:7" ht="12.75">
      <c r="A21" s="79" t="s">
        <v>144</v>
      </c>
      <c r="B21" s="73"/>
      <c r="C21" s="74"/>
      <c r="D21" s="74"/>
      <c r="E21" s="74"/>
      <c r="F21" s="74"/>
      <c r="G21" s="75"/>
    </row>
  </sheetData>
  <printOptions/>
  <pageMargins left="0.75" right="0.75" top="1" bottom="1" header="0.5" footer="0.5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22"/>
  <sheetViews>
    <sheetView workbookViewId="0" topLeftCell="A1">
      <selection activeCell="A13" sqref="A13"/>
    </sheetView>
  </sheetViews>
  <sheetFormatPr defaultColWidth="9.140625" defaultRowHeight="12.75"/>
  <cols>
    <col min="1" max="1" width="18.140625" style="0" customWidth="1"/>
    <col min="2" max="2" width="8.28125" style="0" customWidth="1"/>
  </cols>
  <sheetData>
    <row r="4" spans="1:2" ht="12.75">
      <c r="A4" s="76" t="s">
        <v>0</v>
      </c>
      <c r="B4" s="77" t="s">
        <v>117</v>
      </c>
    </row>
    <row r="5" spans="1:2" ht="12.75">
      <c r="A5" s="76" t="s">
        <v>19</v>
      </c>
      <c r="B5" s="77" t="s">
        <v>142</v>
      </c>
    </row>
    <row r="6" spans="1:2" ht="12.75">
      <c r="A6" s="76" t="s">
        <v>20</v>
      </c>
      <c r="B6" s="77" t="s">
        <v>142</v>
      </c>
    </row>
    <row r="7" spans="1:2" ht="12.75">
      <c r="A7" s="76" t="s">
        <v>21</v>
      </c>
      <c r="B7" s="77" t="s">
        <v>142</v>
      </c>
    </row>
    <row r="8" spans="1:2" ht="12.75">
      <c r="A8" s="76" t="s">
        <v>52</v>
      </c>
      <c r="B8" s="77" t="s">
        <v>142</v>
      </c>
    </row>
    <row r="9" spans="1:2" ht="12.75">
      <c r="A9" s="76" t="s">
        <v>51</v>
      </c>
      <c r="B9" s="77" t="s">
        <v>142</v>
      </c>
    </row>
    <row r="10" spans="1:2" ht="12.75">
      <c r="A10" s="76" t="s">
        <v>22</v>
      </c>
      <c r="B10" s="77" t="s">
        <v>142</v>
      </c>
    </row>
    <row r="11" spans="1:2" ht="12.75">
      <c r="A11" s="76" t="s">
        <v>23</v>
      </c>
      <c r="B11" s="77" t="s">
        <v>142</v>
      </c>
    </row>
    <row r="12" spans="1:2" ht="12.75">
      <c r="A12" s="76" t="s">
        <v>49</v>
      </c>
      <c r="B12" s="77" t="s">
        <v>142</v>
      </c>
    </row>
    <row r="13" spans="1:2" ht="12.75">
      <c r="A13" s="76" t="s">
        <v>50</v>
      </c>
      <c r="B13" s="77" t="s">
        <v>142</v>
      </c>
    </row>
    <row r="15" spans="1:7" ht="12.75">
      <c r="A15" s="67"/>
      <c r="B15" s="67"/>
      <c r="C15" s="68"/>
      <c r="D15" s="68"/>
      <c r="E15" s="68"/>
      <c r="F15" s="68"/>
      <c r="G15" s="69"/>
    </row>
    <row r="16" spans="1:7" ht="12.75">
      <c r="A16" s="78" t="s">
        <v>14</v>
      </c>
      <c r="B16" s="70"/>
      <c r="C16" s="71"/>
      <c r="D16" s="71"/>
      <c r="E16" s="71"/>
      <c r="F16" s="71"/>
      <c r="G16" s="72"/>
    </row>
    <row r="17" spans="1:7" ht="12.75">
      <c r="A17" s="67" t="s">
        <v>120</v>
      </c>
      <c r="B17" s="67"/>
      <c r="C17" s="68"/>
      <c r="D17" s="68"/>
      <c r="E17" s="68"/>
      <c r="F17" s="68"/>
      <c r="G17" s="69"/>
    </row>
    <row r="18" spans="1:7" ht="12.75">
      <c r="A18" s="80" t="s">
        <v>118</v>
      </c>
      <c r="B18" s="70"/>
      <c r="C18" s="71"/>
      <c r="D18" s="71"/>
      <c r="E18" s="71"/>
      <c r="F18" s="71"/>
      <c r="G18" s="72"/>
    </row>
    <row r="19" spans="1:7" ht="12.75">
      <c r="A19" s="80" t="s">
        <v>119</v>
      </c>
      <c r="B19" s="70"/>
      <c r="C19" s="71"/>
      <c r="D19" s="71"/>
      <c r="E19" s="71"/>
      <c r="F19" s="71"/>
      <c r="G19" s="72"/>
    </row>
    <row r="20" spans="1:7" ht="12.75">
      <c r="A20" s="80" t="s">
        <v>121</v>
      </c>
      <c r="B20" s="70"/>
      <c r="C20" s="71"/>
      <c r="D20" s="71"/>
      <c r="E20" s="71"/>
      <c r="F20" s="71"/>
      <c r="G20" s="72"/>
    </row>
    <row r="21" spans="1:7" ht="12.75">
      <c r="A21" s="80" t="s">
        <v>116</v>
      </c>
      <c r="B21" s="70"/>
      <c r="C21" s="71"/>
      <c r="D21" s="71"/>
      <c r="E21" s="71"/>
      <c r="F21" s="71"/>
      <c r="G21" s="72"/>
    </row>
    <row r="22" spans="1:7" ht="12.75">
      <c r="A22" s="79" t="s">
        <v>144</v>
      </c>
      <c r="B22" s="73"/>
      <c r="C22" s="74"/>
      <c r="D22" s="74"/>
      <c r="E22" s="74"/>
      <c r="F22" s="74"/>
      <c r="G22" s="75"/>
    </row>
  </sheetData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21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6.7109375" style="0" bestFit="1" customWidth="1"/>
  </cols>
  <sheetData>
    <row r="3" spans="1:2" ht="12.75">
      <c r="A3" s="76" t="s">
        <v>0</v>
      </c>
      <c r="B3" s="77" t="s">
        <v>107</v>
      </c>
    </row>
    <row r="4" spans="1:2" ht="12.75">
      <c r="A4" s="76" t="s">
        <v>19</v>
      </c>
      <c r="B4" s="77" t="s">
        <v>142</v>
      </c>
    </row>
    <row r="5" spans="1:2" ht="12.75">
      <c r="A5" s="76" t="s">
        <v>20</v>
      </c>
      <c r="B5" s="77" t="s">
        <v>142</v>
      </c>
    </row>
    <row r="6" spans="1:2" ht="12.75">
      <c r="A6" s="76" t="s">
        <v>21</v>
      </c>
      <c r="B6" s="77" t="s">
        <v>142</v>
      </c>
    </row>
    <row r="7" spans="1:2" ht="12.75">
      <c r="A7" s="76" t="s">
        <v>52</v>
      </c>
      <c r="B7" s="77" t="s">
        <v>142</v>
      </c>
    </row>
    <row r="8" spans="1:2" ht="12.75">
      <c r="A8" s="76" t="s">
        <v>51</v>
      </c>
      <c r="B8" s="77" t="s">
        <v>142</v>
      </c>
    </row>
    <row r="9" spans="1:2" ht="12.75">
      <c r="A9" s="76" t="s">
        <v>22</v>
      </c>
      <c r="B9" s="77" t="s">
        <v>142</v>
      </c>
    </row>
    <row r="10" spans="1:2" ht="12.75">
      <c r="A10" s="76" t="s">
        <v>23</v>
      </c>
      <c r="B10" s="77" t="s">
        <v>142</v>
      </c>
    </row>
    <row r="11" spans="1:2" ht="12.75">
      <c r="A11" s="76" t="s">
        <v>49</v>
      </c>
      <c r="B11" s="77" t="s">
        <v>142</v>
      </c>
    </row>
    <row r="12" spans="1:2" ht="12.75">
      <c r="A12" s="76" t="s">
        <v>50</v>
      </c>
      <c r="B12" s="77" t="s">
        <v>142</v>
      </c>
    </row>
    <row r="14" spans="1:7" ht="12.75">
      <c r="A14" s="67"/>
      <c r="B14" s="67"/>
      <c r="C14" s="68"/>
      <c r="D14" s="68"/>
      <c r="E14" s="68"/>
      <c r="F14" s="68"/>
      <c r="G14" s="69"/>
    </row>
    <row r="15" spans="1:7" ht="12.75">
      <c r="A15" s="78" t="s">
        <v>14</v>
      </c>
      <c r="B15" s="70"/>
      <c r="C15" s="71"/>
      <c r="D15" s="71"/>
      <c r="E15" s="71"/>
      <c r="F15" s="71"/>
      <c r="G15" s="72"/>
    </row>
    <row r="16" spans="1:7" ht="12.75">
      <c r="A16" s="67" t="s">
        <v>108</v>
      </c>
      <c r="B16" s="67"/>
      <c r="C16" s="68"/>
      <c r="D16" s="68"/>
      <c r="E16" s="68"/>
      <c r="F16" s="68"/>
      <c r="G16" s="69"/>
    </row>
    <row r="17" spans="1:7" ht="12.75">
      <c r="A17" s="80" t="s">
        <v>110</v>
      </c>
      <c r="B17" s="70"/>
      <c r="C17" s="71"/>
      <c r="D17" s="71"/>
      <c r="E17" s="71"/>
      <c r="F17" s="71"/>
      <c r="G17" s="72"/>
    </row>
    <row r="18" spans="1:7" ht="12.75">
      <c r="A18" s="80" t="s">
        <v>109</v>
      </c>
      <c r="B18" s="70"/>
      <c r="C18" s="71"/>
      <c r="D18" s="71"/>
      <c r="E18" s="71"/>
      <c r="F18" s="71"/>
      <c r="G18" s="72"/>
    </row>
    <row r="19" spans="1:7" ht="12.75">
      <c r="A19" s="80" t="s">
        <v>106</v>
      </c>
      <c r="B19" s="70"/>
      <c r="C19" s="71"/>
      <c r="D19" s="71"/>
      <c r="E19" s="71"/>
      <c r="F19" s="71"/>
      <c r="G19" s="72"/>
    </row>
    <row r="20" spans="1:7" ht="12.75">
      <c r="A20" s="80" t="s">
        <v>111</v>
      </c>
      <c r="B20" s="70"/>
      <c r="C20" s="71"/>
      <c r="D20" s="71"/>
      <c r="E20" s="71"/>
      <c r="F20" s="71"/>
      <c r="G20" s="72"/>
    </row>
    <row r="21" spans="1:7" ht="12.75">
      <c r="A21" s="79" t="s">
        <v>144</v>
      </c>
      <c r="B21" s="73"/>
      <c r="C21" s="74"/>
      <c r="D21" s="74"/>
      <c r="E21" s="74"/>
      <c r="F21" s="74"/>
      <c r="G21" s="75"/>
    </row>
  </sheetData>
  <printOptions/>
  <pageMargins left="0.75" right="0.75" top="1" bottom="1" header="0.5" footer="0.5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21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0.140625" style="0" bestFit="1" customWidth="1"/>
  </cols>
  <sheetData>
    <row r="3" spans="1:2" ht="12.75">
      <c r="A3" s="76" t="s">
        <v>0</v>
      </c>
      <c r="B3" s="77" t="s">
        <v>99</v>
      </c>
    </row>
    <row r="4" spans="1:2" ht="12.75">
      <c r="A4" s="76" t="s">
        <v>19</v>
      </c>
      <c r="B4" s="77" t="s">
        <v>142</v>
      </c>
    </row>
    <row r="5" spans="1:2" ht="12.75">
      <c r="A5" s="76" t="s">
        <v>20</v>
      </c>
      <c r="B5" s="77" t="s">
        <v>142</v>
      </c>
    </row>
    <row r="6" spans="1:2" ht="12.75">
      <c r="A6" s="76" t="s">
        <v>21</v>
      </c>
      <c r="B6" s="77" t="s">
        <v>142</v>
      </c>
    </row>
    <row r="7" spans="1:2" ht="12.75">
      <c r="A7" s="76" t="s">
        <v>52</v>
      </c>
      <c r="B7" s="77" t="s">
        <v>142</v>
      </c>
    </row>
    <row r="8" spans="1:2" ht="12.75">
      <c r="A8" s="76" t="s">
        <v>51</v>
      </c>
      <c r="B8" s="77" t="s">
        <v>142</v>
      </c>
    </row>
    <row r="9" spans="1:2" ht="12.75">
      <c r="A9" s="76" t="s">
        <v>22</v>
      </c>
      <c r="B9" s="77" t="s">
        <v>142</v>
      </c>
    </row>
    <row r="10" spans="1:2" ht="12.75">
      <c r="A10" s="76" t="s">
        <v>23</v>
      </c>
      <c r="B10" s="77" t="s">
        <v>142</v>
      </c>
    </row>
    <row r="11" spans="1:2" ht="12.75">
      <c r="A11" s="76" t="s">
        <v>49</v>
      </c>
      <c r="B11" s="77" t="s">
        <v>142</v>
      </c>
    </row>
    <row r="12" spans="1:2" ht="12.75">
      <c r="A12" s="76" t="s">
        <v>50</v>
      </c>
      <c r="B12" s="77" t="s">
        <v>142</v>
      </c>
    </row>
    <row r="14" spans="1:7" ht="12.75">
      <c r="A14" s="67"/>
      <c r="B14" s="67"/>
      <c r="C14" s="68"/>
      <c r="D14" s="68"/>
      <c r="E14" s="68"/>
      <c r="F14" s="68"/>
      <c r="G14" s="69"/>
    </row>
    <row r="15" spans="1:7" ht="12.75">
      <c r="A15" s="78" t="s">
        <v>14</v>
      </c>
      <c r="B15" s="70"/>
      <c r="C15" s="71"/>
      <c r="D15" s="71"/>
      <c r="E15" s="71"/>
      <c r="F15" s="71"/>
      <c r="G15" s="72"/>
    </row>
    <row r="16" spans="1:7" ht="12.75">
      <c r="A16" s="67" t="s">
        <v>96</v>
      </c>
      <c r="B16" s="67"/>
      <c r="C16" s="68"/>
      <c r="D16" s="68"/>
      <c r="E16" s="68"/>
      <c r="F16" s="68"/>
      <c r="G16" s="69"/>
    </row>
    <row r="17" spans="1:7" ht="12.75">
      <c r="A17" s="80" t="s">
        <v>97</v>
      </c>
      <c r="B17" s="70"/>
      <c r="C17" s="71"/>
      <c r="D17" s="71"/>
      <c r="E17" s="71"/>
      <c r="F17" s="71"/>
      <c r="G17" s="72"/>
    </row>
    <row r="18" spans="1:7" ht="12.75">
      <c r="A18" s="80" t="s">
        <v>98</v>
      </c>
      <c r="B18" s="70"/>
      <c r="C18" s="71"/>
      <c r="D18" s="71"/>
      <c r="E18" s="71"/>
      <c r="F18" s="71"/>
      <c r="G18" s="72"/>
    </row>
    <row r="19" spans="1:7" ht="12.75">
      <c r="A19" s="80" t="s">
        <v>94</v>
      </c>
      <c r="B19" s="70"/>
      <c r="C19" s="71"/>
      <c r="D19" s="71"/>
      <c r="E19" s="71"/>
      <c r="F19" s="71"/>
      <c r="G19" s="72"/>
    </row>
    <row r="20" spans="1:7" ht="12.75">
      <c r="A20" s="80" t="s">
        <v>95</v>
      </c>
      <c r="B20" s="70"/>
      <c r="C20" s="71"/>
      <c r="D20" s="71"/>
      <c r="E20" s="71"/>
      <c r="F20" s="71"/>
      <c r="G20" s="72"/>
    </row>
    <row r="21" spans="1:7" ht="12.75">
      <c r="A21" s="79" t="s">
        <v>144</v>
      </c>
      <c r="B21" s="73"/>
      <c r="C21" s="74"/>
      <c r="D21" s="74"/>
      <c r="E21" s="74"/>
      <c r="F21" s="74"/>
      <c r="G21" s="75"/>
    </row>
  </sheetData>
  <printOptions/>
  <pageMargins left="0.75" right="0.75" top="1" bottom="1" header="0.5" footer="0.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G29" sqref="G29"/>
    </sheetView>
  </sheetViews>
  <sheetFormatPr defaultColWidth="9.140625" defaultRowHeight="12.75"/>
  <cols>
    <col min="2" max="2" width="9.28125" style="0" bestFit="1" customWidth="1"/>
    <col min="3" max="3" width="10.28125" style="0" bestFit="1" customWidth="1"/>
    <col min="6" max="6" width="9.28125" style="0" bestFit="1" customWidth="1"/>
    <col min="8" max="8" width="11.8515625" style="1" bestFit="1" customWidth="1"/>
    <col min="9" max="9" width="12.7109375" style="1" customWidth="1"/>
    <col min="10" max="10" width="12.8515625" style="1" customWidth="1"/>
    <col min="11" max="11" width="11.8515625" style="1" bestFit="1" customWidth="1"/>
    <col min="12" max="12" width="11.421875" style="0" customWidth="1"/>
    <col min="13" max="13" width="13.421875" style="0" bestFit="1" customWidth="1"/>
    <col min="15" max="17" width="9.28125" style="0" bestFit="1" customWidth="1"/>
    <col min="18" max="19" width="9.28125" style="0" customWidth="1"/>
    <col min="21" max="21" width="11.8515625" style="0" bestFit="1" customWidth="1"/>
    <col min="22" max="22" width="12.00390625" style="0" bestFit="1" customWidth="1"/>
    <col min="23" max="23" width="12.421875" style="0" bestFit="1" customWidth="1"/>
    <col min="24" max="24" width="20.28125" style="0" bestFit="1" customWidth="1"/>
    <col min="25" max="25" width="11.421875" style="0" bestFit="1" customWidth="1"/>
  </cols>
  <sheetData>
    <row r="1" spans="21:24" ht="12.75">
      <c r="U1" s="1"/>
      <c r="V1" s="1"/>
      <c r="W1" s="1"/>
      <c r="X1" s="1"/>
    </row>
    <row r="2" spans="9:24" ht="13.5" thickBot="1">
      <c r="I2" s="1">
        <v>0.010416666666666666</v>
      </c>
      <c r="J2" s="1">
        <v>0.003472222222222222</v>
      </c>
      <c r="U2" s="1"/>
      <c r="V2" s="1">
        <v>0.010416666666666666</v>
      </c>
      <c r="W2" s="1">
        <v>0.003472222222222222</v>
      </c>
      <c r="X2" s="1"/>
    </row>
    <row r="3" spans="1:25" ht="13.5" thickBot="1">
      <c r="A3" s="163" t="s">
        <v>3</v>
      </c>
      <c r="B3" s="136"/>
      <c r="C3" s="136"/>
      <c r="D3" s="136"/>
      <c r="E3" s="164"/>
      <c r="F3" s="164"/>
      <c r="G3" s="165"/>
      <c r="H3" s="26" t="s">
        <v>11</v>
      </c>
      <c r="I3" s="27"/>
      <c r="J3" s="27"/>
      <c r="K3" s="27"/>
      <c r="L3" s="28"/>
      <c r="N3" s="163" t="s">
        <v>12</v>
      </c>
      <c r="O3" s="136"/>
      <c r="P3" s="136"/>
      <c r="Q3" s="136"/>
      <c r="R3" s="136"/>
      <c r="S3" s="136"/>
      <c r="T3" s="137"/>
      <c r="U3" s="26" t="s">
        <v>11</v>
      </c>
      <c r="V3" s="27"/>
      <c r="W3" s="27"/>
      <c r="X3" s="27"/>
      <c r="Y3" s="28"/>
    </row>
    <row r="4" spans="1:25" ht="13.5" thickBot="1">
      <c r="A4" s="166" t="s">
        <v>2</v>
      </c>
      <c r="B4" s="168">
        <v>501</v>
      </c>
      <c r="C4" s="146" t="e">
        <f>IF(B4='4 way open'!#REF!,'4 way open'!C$3,"")&amp;IF(B4='4 way open'!#REF!,'4 way open'!C$8,"")&amp;IF(B4='4 way open'!#REF!,'4 way open'!C$13,"")&amp;IF(B4='4 way open'!#REF!,'4 way open'!C$18,"")&amp;IF(B4='4 way open'!#REF!,'4 way open'!C$23,"")&amp;IF(B4='4 way open'!#REF!,'4 way open'!C$28,"")&amp;IF(B4='4 way open'!#REF!,'4 way open'!C$33,"")&amp;IF(B4='4 way open'!#REF!,'4 way open'!C$38,"")&amp;IF(B4='4 way open'!#REF!,'4 way open'!C$43,"")&amp;IF(B4='4 way open'!#REF!,'4 way open'!#REF!,"")&amp;IF(B4='4 way open'!#REF!,'4 way open'!#REF!,"")&amp;IF(B4='4 way open'!#REF!,'4 way open'!C$52,"")&amp;IF(B4='4 way open'!#REF!,'4 way open'!C$57,"")&amp;IF(B4='4 way open'!#REF!,'4 way open'!C$62,"")&amp;IF(B4='4 way open'!#REF!,'4 way open'!C$67,"")&amp;IF(B4='4 way inter'!A$3,'4 way inter'!E$3,"")&amp;IF(B4='4 way inter'!A$8,'4 way inter'!E$8,"")&amp;IF(B4='4 way inter'!A$13,'4 way inter'!E$13,"")&amp;IF(B4='4 way inter'!A$18,'4 way inter'!E$18,"")&amp;IF(B4='4 way inter'!A$23,'4 way inter'!E$23,"")&amp;IF(B4='4 way inter'!A$28,'4 way inter'!E$28,"")&amp;IF(B4='4 way inter'!A$33,'4 way inter'!E$33,"")</f>
        <v>#REF!</v>
      </c>
      <c r="D4" s="41" t="str">
        <f>IF($B$4=401,'4 way open'!D3,"")&amp;IF($B$4=402,'4 way open'!D8,"")&amp;IF($B$4=403,'4 way open'!D13,"")&amp;IF($B$4=404,'4 way open'!D18,"")&amp;IF($B$4=405,'4 way open'!D23,"")&amp;IF($B$4=406,'4 way open'!D28,"")&amp;IF($B$4=407,'4 way open'!D33,"")&amp;IF($B$4=408,'4 way open'!D38,"")&amp;IF($B$4=409,'4 way open'!D43,"")&amp;IF($B$4=410,'4 way open'!#REF!,"")&amp;IF($B$4=411,'4 way open'!F38,"")&amp;IF($B$4=412,'4 way open'!D52,"")&amp;IF($B$4=501,'4 way inter'!D3,"")&amp;IF($B$4=502,'4 way inter'!D8,"")&amp;IF($B$4=503,'4 way inter'!D13,"")&amp;IF($B$4=504,'4 way inter'!D18,"")&amp;IF($B$4=505,'4 way inter'!D23,"")&amp;IF($B$4=506,'4 way inter'!D28,"")&amp;IF($B$4=507,'4 way inter'!D33,"")&amp;IF($B$4=508,'4 way inter'!D38,"")&amp;IF($B$4=509,'4 way inter'!D43,"")&amp;IF($B$4=510,'4 way inter'!D47,"")&amp;IF($B$4=511,'4 way inter'!D52,"")&amp;IF($B$4=512,'4 way inter'!D57,"")</f>
        <v>Andrew Barker</v>
      </c>
      <c r="E4" s="60">
        <f>IF($B$4=401,'4 way open'!E3,"")&amp;IF($B$4=402,'4 way open'!E8,"")&amp;IF($B$4=403,'4 way open'!E13,"")&amp;IF($B$4=404,'4 way open'!E18,"")&amp;IF($B$4=405,'4 way open'!E23,"")&amp;IF($B$4=406,'4 way open'!E28,"")&amp;IF($B$4=407,'4 way open'!E33,"")&amp;IF($B$4=408,'4 way open'!E38,"")&amp;IF($B$4=409,'4 way open'!E43,"")&amp;IF($B$4=410,'4 way open'!#REF!,"")&amp;IF($B$4=411,'4 way open'!#REF!,"")&amp;IF($B$4=412,'4 way open'!E52,"")</f>
      </c>
      <c r="F4" s="57">
        <f aca="true" t="shared" si="0" ref="F4:F18">COUNTIF($D4:$D18,D4)</f>
        <v>1</v>
      </c>
      <c r="H4" s="8">
        <v>0.2916666666666667</v>
      </c>
      <c r="I4" s="8"/>
      <c r="J4" s="8"/>
      <c r="K4" s="9" t="s">
        <v>8</v>
      </c>
      <c r="L4" s="10" t="s">
        <v>7</v>
      </c>
      <c r="N4" s="166" t="s">
        <v>2</v>
      </c>
      <c r="O4" s="154">
        <v>401</v>
      </c>
      <c r="P4" s="146" t="e">
        <f>IF(O4='4 way open'!#REF!,'4 way open'!C$3,"")&amp;IF(O4='4 way open'!#REF!,'4 way open'!C$8,"")&amp;IF(O4='4 way open'!#REF!,'4 way open'!C$13,"")&amp;IF(O4='4 way open'!#REF!,'4 way open'!C$18,"")&amp;IF(O4='4 way open'!#REF!,'4 way open'!C$23,"")&amp;IF(O4='4 way open'!#REF!,'4 way open'!C$28,"")&amp;IF(O4='4 way open'!#REF!,'4 way open'!C$33,"")&amp;IF(O4='4 way open'!#REF!,'4 way open'!C$38,"")&amp;IF(O4='4 way open'!#REF!,'4 way open'!C$43,"")&amp;IF(O4='4 way open'!#REF!,'4 way open'!#REF!,"")&amp;IF(O4='4 way open'!#REF!,'4 way open'!#REF!,"")&amp;IF(O4='4 way open'!#REF!,'4 way open'!C$52,"")&amp;IF(O4='4 way open'!#REF!,'4 way open'!C$57,"")&amp;IF(O4='4 way open'!#REF!,'4 way open'!C$62,"")&amp;IF(O4='4 way open'!#REF!,'4 way open'!C$67,"")</f>
        <v>#REF!</v>
      </c>
      <c r="Q4" s="21">
        <f>IF($B$4=401,#REF!,"")&amp;IF($B$4=402,#REF!,"")&amp;IF($B$4=403,#REF!,"")</f>
      </c>
      <c r="R4" s="21"/>
      <c r="S4" s="21"/>
      <c r="T4" s="7"/>
      <c r="U4" s="8">
        <v>0.2916666666666667</v>
      </c>
      <c r="V4" s="8"/>
      <c r="W4" s="8"/>
      <c r="X4" s="9" t="s">
        <v>8</v>
      </c>
      <c r="Y4" s="10" t="s">
        <v>7</v>
      </c>
    </row>
    <row r="5" spans="1:25" ht="13.5" thickBot="1">
      <c r="A5" s="167"/>
      <c r="B5" s="161"/>
      <c r="C5" s="147"/>
      <c r="D5" s="41" t="str">
        <f>IF($B$4=401,'4 way open'!D4,"")&amp;IF($B$4=402,'4 way open'!D9,"")&amp;IF($B$4=403,'4 way open'!D14,"")&amp;IF($B$4=404,'4 way open'!D19,"")&amp;IF($B$4=405,'4 way open'!D24,"")&amp;IF($B$4=406,'4 way open'!D29,"")&amp;IF($B$4=407,'4 way open'!D34,"")&amp;IF($B$4=408,'4 way open'!D39,"")&amp;IF($B$4=409,'4 way open'!D44,"")&amp;IF($B$4=410,'4 way open'!F3,"")&amp;IF($B$4=411,'4 way open'!D48,"")&amp;IF($B$4=412,'4 way open'!D53,"")&amp;IF($B$4=501,'4 way inter'!D4,"")&amp;IF($B$4=502,'4 way inter'!D9,"")&amp;IF($B$4=503,'4 way inter'!D14,"")&amp;IF($B$4=504,'4 way inter'!D19,"")&amp;IF($B$4=505,'4 way inter'!D24,"")&amp;IF($B$4=506,'4 way inter'!D29,"")&amp;IF($B$4=507,'4 way inter'!D34,"")&amp;IF($B$4=508,'4 way inter'!D39,"")&amp;IF($B$4=509,'4 way inter'!D44,"")&amp;IF($B$4=510,'4 way inter'!D48,"")&amp;IF($B$4=511,'4 way inter'!D53,"")&amp;IF($B$4=512,'4 way inter'!D58,"")</f>
        <v>Paul Monger</v>
      </c>
      <c r="E5" s="60">
        <f>IF($B$4=401,'4 way open'!E4,"")&amp;IF($B$4=402,'4 way open'!E9,"")&amp;IF($B$4=403,'4 way open'!E14,"")&amp;IF($B$4=404,'4 way open'!E19,"")&amp;IF($B$4=405,'4 way open'!E24,"")&amp;IF($B$4=406,'4 way open'!E29,"")&amp;IF($B$4=407,'4 way open'!E34,"")&amp;IF($B$4=408,'4 way open'!E39,"")&amp;IF($B$4=409,'4 way open'!E44,"")&amp;IF($B$4=410,'4 way open'!#REF!,"")&amp;IF($B$4=411,'4 way open'!E48,"")&amp;IF($B$4=412,'4 way open'!E53,"")</f>
      </c>
      <c r="F5" s="58">
        <f t="shared" si="0"/>
        <v>1</v>
      </c>
      <c r="H5" s="4"/>
      <c r="I5" s="5" t="s">
        <v>4</v>
      </c>
      <c r="J5" s="4"/>
      <c r="K5" s="4">
        <v>0.2916666666666667</v>
      </c>
      <c r="L5" s="11">
        <v>0.017361111111111112</v>
      </c>
      <c r="N5" s="167"/>
      <c r="O5" s="155"/>
      <c r="P5" s="147"/>
      <c r="Q5" s="22">
        <f>IF($B$4=401,#REF!,"")&amp;IF($B$4=402,#REF!,"")&amp;IF($B$4=403,#REF!,"")</f>
      </c>
      <c r="R5" s="22"/>
      <c r="S5" s="22"/>
      <c r="T5" s="3"/>
      <c r="U5" s="4"/>
      <c r="V5" s="5" t="s">
        <v>4</v>
      </c>
      <c r="W5" s="4"/>
      <c r="X5" s="4">
        <v>0.2916666666666667</v>
      </c>
      <c r="Y5" s="11">
        <v>0.017361111111111112</v>
      </c>
    </row>
    <row r="6" spans="1:25" ht="13.5" thickBot="1">
      <c r="A6" s="167"/>
      <c r="B6" s="161"/>
      <c r="C6" s="147"/>
      <c r="D6" s="41" t="str">
        <f>IF($B$4=401,'4 way open'!D5,"")&amp;IF($B$4=402,'4 way open'!D10,"")&amp;IF($B$4=403,'4 way open'!D15,"")&amp;IF($B$4=404,'4 way open'!D20,"")&amp;IF($B$4=405,'4 way open'!D25,"")&amp;IF($B$4=406,'4 way open'!D30,"")&amp;IF($B$4=407,'4 way open'!D35,"")&amp;IF($B$4=408,'4 way open'!D40,"")&amp;IF($B$4=409,'4 way open'!D45,"")&amp;IF($B$4=410,'4 way open'!F13,"")&amp;IF($B$4=411,'4 way open'!D49,"")&amp;IF($B$4=412,'4 way open'!D54,"")&amp;IF($B$4=501,'4 way inter'!D5,"")&amp;IF($B$4=502,'4 way inter'!D10,"")&amp;IF($B$4=503,'4 way inter'!D15,"")&amp;IF($B$4=504,'4 way inter'!D20,"")&amp;IF($B$4=505,'4 way inter'!D25,"")&amp;IF($B$4=506,'4 way inter'!D30,"")&amp;IF($B$4=507,'4 way inter'!D35,"")&amp;IF($B$4=508,'4 way inter'!D40,"")&amp;IF($B$4=509,'4 way inter'!D45,"")&amp;IF($B$4=510,'4 way inter'!D49,"")&amp;IF($B$4=511,'4 way inter'!D54,"")&amp;IF($B$4=512,'4 way inter'!D59,"")</f>
        <v>Christine Samman</v>
      </c>
      <c r="E6" s="60">
        <f>IF($B$4=401,'4 way open'!E5,"")&amp;IF($B$4=402,'4 way open'!E10,"")&amp;IF($B$4=403,'4 way open'!E15,"")&amp;IF($B$4=404,'4 way open'!E20,"")&amp;IF($B$4=405,'4 way open'!E25,"")&amp;IF($B$4=406,'4 way open'!E30,"")&amp;IF($B$4=407,'4 way open'!E35,"")&amp;IF($B$4=408,'4 way open'!E40,"")&amp;IF($B$4=409,'4 way open'!E45,"")&amp;IF($B$4=410,'4 way open'!#REF!,"")&amp;IF($B$4=411,'4 way open'!E49,"")&amp;IF($B$4=412,'4 way open'!E54,"")</f>
      </c>
      <c r="F6" s="58">
        <f t="shared" si="0"/>
        <v>1</v>
      </c>
      <c r="H6" s="4"/>
      <c r="I6" s="4">
        <f>H4-$I$2</f>
        <v>0.28125</v>
      </c>
      <c r="J6" s="4"/>
      <c r="K6" s="4"/>
      <c r="L6" s="12"/>
      <c r="N6" s="167"/>
      <c r="O6" s="155"/>
      <c r="P6" s="147"/>
      <c r="Q6" s="22">
        <f>IF($B$4=401,#REF!,"")&amp;IF($B$4=402,#REF!,"")&amp;IF($B$4=403,#REF!,"")</f>
      </c>
      <c r="R6" s="22"/>
      <c r="S6" s="22"/>
      <c r="T6" s="3"/>
      <c r="U6" s="4"/>
      <c r="V6" s="4">
        <f>U4-$I$2</f>
        <v>0.28125</v>
      </c>
      <c r="W6" s="4"/>
      <c r="X6" s="4"/>
      <c r="Y6" s="12"/>
    </row>
    <row r="7" spans="1:25" ht="13.5" thickBot="1">
      <c r="A7" s="167"/>
      <c r="B7" s="161"/>
      <c r="C7" s="147"/>
      <c r="D7" s="41" t="str">
        <f>IF($B$4=401,'4 way open'!D6,"")&amp;IF($B$4=402,'4 way open'!D11,"")&amp;IF($B$4=403,'4 way open'!D16,"")&amp;IF($B$4=404,'4 way open'!D21,"")&amp;IF($B$4=405,'4 way open'!D26,"")&amp;IF($B$4=406,'4 way open'!D31,"")&amp;IF($B$4=407,'4 way open'!D36,"")&amp;IF($B$4=408,'4 way open'!D41,"")&amp;IF($B$4=409,'4 way open'!D46,"")&amp;IF($B$4=410,'4 way open'!F28,"")&amp;IF($B$4=411,'4 way open'!D50,"")&amp;IF($B$4=412,'4 way open'!D55,"")&amp;IF($B$4=501,'4 way inter'!D6,"")&amp;IF($B$4=502,'4 way inter'!D11,"")&amp;IF($B$4=503,'4 way inter'!D16,"")&amp;IF($B$4=504,'4 way inter'!D21,"")&amp;IF($B$4=505,'4 way inter'!D26,"")&amp;IF($B$4=506,'4 way inter'!D31,"")&amp;IF($B$4=507,'4 way inter'!D36,"")&amp;IF($B$4=508,'4 way inter'!D41,"")&amp;IF($B$4=509,'4 way inter'!#REF!,"")&amp;IF($B$4=510,'4 way inter'!D50,"")&amp;IF($B$4=511,'4 way inter'!D55,"")&amp;IF($B$4=512,'4 way inter'!D60,"")</f>
        <v>Jenny Gordon</v>
      </c>
      <c r="E7" s="60">
        <f>IF($B$4=401,'4 way open'!E6,"")&amp;IF($B$4=402,'4 way open'!E11,"")&amp;IF($B$4=403,'4 way open'!E16,"")&amp;IF($B$4=404,'4 way open'!E21,"")&amp;IF($B$4=405,'4 way open'!E26,"")&amp;IF($B$4=406,'4 way open'!E31,"")&amp;IF($B$4=407,'4 way open'!E36,"")&amp;IF($B$4=408,'4 way open'!E41,"")&amp;IF($B$4=409,'4 way open'!E46,"")&amp;IF($B$4=410,'4 way open'!#REF!,"")&amp;IF($B$4=411,'4 way open'!E50,"")&amp;IF($B$4=412,'4 way open'!E55,"")</f>
      </c>
      <c r="F7" s="58">
        <f t="shared" si="0"/>
        <v>1</v>
      </c>
      <c r="H7" s="4"/>
      <c r="I7" s="5" t="s">
        <v>5</v>
      </c>
      <c r="J7" s="4"/>
      <c r="K7" s="6" t="s">
        <v>9</v>
      </c>
      <c r="L7" s="13"/>
      <c r="N7" s="167"/>
      <c r="O7" s="155"/>
      <c r="P7" s="147"/>
      <c r="Q7" s="22">
        <f>IF($B$4=401,#REF!,"")&amp;IF($B$4=402,#REF!,"")&amp;IF($B$4=403,#REF!,"")</f>
      </c>
      <c r="R7" s="22"/>
      <c r="S7" s="22"/>
      <c r="T7" s="3"/>
      <c r="U7" s="4"/>
      <c r="V7" s="5" t="s">
        <v>5</v>
      </c>
      <c r="W7" s="4"/>
      <c r="X7" s="6" t="s">
        <v>9</v>
      </c>
      <c r="Y7" s="13"/>
    </row>
    <row r="8" spans="1:25" ht="13.5" thickBot="1">
      <c r="A8" s="167"/>
      <c r="B8" s="161"/>
      <c r="C8" s="147"/>
      <c r="D8" s="41" t="str">
        <f>IF($B$4=401,'4 way open'!D7,"")&amp;IF($B$4=402,'4 way open'!D12,"")&amp;IF($B$4=403,'4 way open'!D17,"")&amp;IF($B$4=404,'4 way open'!D22,"")&amp;IF($B$4=405,'4 way open'!D27,"")&amp;IF($B$4=406,'4 way open'!D32,"")&amp;IF($B$4=407,'4 way open'!D37,"")&amp;IF($B$4=408,'4 way open'!D42,"")&amp;IF($B$4=409,'4 way open'!D47,"")&amp;IF($B$4=410,'4 way open'!F33,"")&amp;IF($B$4=411,'4 way open'!D51,"")&amp;IF($B$4=412,'4 way open'!D56,"")&amp;IF($B$4=501,'4 way inter'!D7,"")&amp;IF($B$4=502,'4 way inter'!D12,"")&amp;IF($B$4=503,'4 way inter'!D17,"")&amp;IF($B$4=504,'4 way inter'!D22,"")&amp;IF($B$4=505,'4 way inter'!D27,"")&amp;IF($B$4=506,'4 way inter'!D32,"")&amp;IF($B$4=507,'4 way inter'!D37,"")&amp;IF($B$4=508,'4 way inter'!D42,"")&amp;IF($B$4=509,'4 way inter'!D46,"")&amp;IF($B$4=510,'4 way inter'!D51,"")&amp;IF($B$4=511,'4 way inter'!D56,"")&amp;IF($B$4=512,'4 way inter'!D61,"")</f>
        <v>Andrew Gellatly</v>
      </c>
      <c r="E8" s="60">
        <f>IF($B$4=401,'4 way open'!E7,"")&amp;IF($B$4=402,'4 way open'!E12,"")&amp;IF($B$4=403,'4 way open'!E17,"")&amp;IF($B$4=404,'4 way open'!E22,"")&amp;IF($B$4=405,'4 way open'!E27,"")&amp;IF($B$4=406,'4 way open'!E32,"")&amp;IF($B$4=407,'4 way open'!E37,"")&amp;IF($B$4=408,'4 way open'!E42,"")&amp;IF($B$4=409,'4 way open'!E47,"")&amp;IF($B$4=410,'4 way open'!#REF!,"")&amp;IF($B$4=411,'4 way open'!E51,"")&amp;IF($B$4=412,'4 way open'!E56,"")</f>
      </c>
      <c r="F8" s="58">
        <f t="shared" si="0"/>
        <v>1</v>
      </c>
      <c r="H8" s="4"/>
      <c r="I8" s="4">
        <f>H4-$J$2</f>
        <v>0.2881944444444445</v>
      </c>
      <c r="J8" s="4"/>
      <c r="K8" s="4">
        <f>K5+L5</f>
        <v>0.3090277777777778</v>
      </c>
      <c r="L8" s="12"/>
      <c r="N8" s="167"/>
      <c r="O8" s="155"/>
      <c r="P8" s="147"/>
      <c r="Q8" s="22">
        <f>IF($B$4=401,#REF!,"")&amp;IF($B$4=402,#REF!,"")&amp;IF($B$4=403,#REF!,"")</f>
      </c>
      <c r="R8" s="22"/>
      <c r="S8" s="22"/>
      <c r="T8" s="3"/>
      <c r="U8" s="4"/>
      <c r="V8" s="4">
        <f>U4-$J$2</f>
        <v>0.2881944444444445</v>
      </c>
      <c r="W8" s="4"/>
      <c r="X8" s="4">
        <f>X5+Y5</f>
        <v>0.3090277777777778</v>
      </c>
      <c r="Y8" s="12"/>
    </row>
    <row r="9" spans="1:25" ht="13.5" thickBot="1">
      <c r="A9" s="167"/>
      <c r="B9" s="168">
        <v>402</v>
      </c>
      <c r="C9" s="146" t="e">
        <f>IF(B9='4 way open'!#REF!,'4 way open'!C$3,"")&amp;IF(B9='4 way open'!#REF!,'4 way open'!C$8,"")&amp;IF(B9='4 way open'!#REF!,'4 way open'!C$13,"")&amp;IF(B9='4 way open'!#REF!,'4 way open'!C$18,"")&amp;IF(B9='4 way open'!#REF!,'4 way open'!C$23,"")&amp;IF(B9='4 way open'!#REF!,'4 way open'!C$28,"")&amp;IF(B9='4 way open'!#REF!,'4 way open'!C$33,"")&amp;IF(B9='4 way open'!#REF!,'4 way open'!C$38,"")&amp;IF(B9='4 way open'!#REF!,'4 way open'!C$43,"")&amp;IF(B9='4 way open'!#REF!,'4 way open'!#REF!,"")&amp;IF(B9='4 way open'!#REF!,'4 way open'!#REF!,"")&amp;IF(B9='4 way open'!#REF!,'4 way open'!C$52,"")&amp;IF(B9='4 way open'!#REF!,'4 way open'!C$57,"")&amp;IF(B9='4 way open'!#REF!,'4 way open'!C$62,"")&amp;IF(B9='4 way open'!#REF!,'4 way open'!C$67,"")</f>
        <v>#REF!</v>
      </c>
      <c r="D9" s="41" t="str">
        <f>IF($B$9=401,'4 way open'!D8,"")&amp;IF($B$9=402,'4 way open'!D13,"")&amp;IF($B94=403,'4 way open'!D18,"")&amp;IF($B$9=404,'4 way open'!D23,"")&amp;IF($B$9=405,'4 way open'!D28,"")&amp;IF($B$9=406,'4 way open'!D33,"")&amp;IF($B$9=407,'4 way open'!D38,"")&amp;IF($B$9=408,'4 way open'!D43,"")&amp;IF($B$9=409,'4 way open'!#REF!,"")&amp;IF($B$9=410,'4 way open'!F38,"")&amp;IF($B$9=411,'4 way open'!D52,"")&amp;IF($B$9=412,'4 way open'!D57,"")&amp;IF($B$9=501,'4 way inter'!D8,"")&amp;IF($B$9=502,'4 way inter'!D13,"")&amp;IF($B$9=503,'4 way inter'!D18,"")&amp;IF($B$9=504,'4 way inter'!D23,"")&amp;IF($B$9=505,'4 way inter'!D28,"")&amp;IF($B$9=506,'4 way inter'!D33,"")&amp;IF($B$9=507,'4 way inter'!D38,"")&amp;IF($B$9=508,'4 way inter'!D43,"")&amp;IF($B$9=509,'4 way inter'!D47,"")&amp;IF($B$9=510,'4 way inter'!D52,"")&amp;IF($B$9=511,'4 way inter'!D57,"")&amp;IF($B$9=512,'4 way inter'!D62,"")</f>
        <v>Lisa Perdichizzi</v>
      </c>
      <c r="E9" s="60">
        <f>IF($B$4=401,'4 way open'!E8,"")&amp;IF($B$4=402,'4 way open'!E13,"")&amp;IF($B$4=403,'4 way open'!E18,"")&amp;IF($B$4=404,'4 way open'!E23,"")&amp;IF($B$4=405,'4 way open'!E28,"")&amp;IF($B$4=406,'4 way open'!E33,"")&amp;IF($B$4=407,'4 way open'!E38,"")&amp;IF($B$4=408,'4 way open'!E43,"")&amp;IF($B$4=409,'4 way open'!#REF!,"")&amp;IF($B$4=410,'4 way open'!#REF!,"")&amp;IF($B$4=411,'4 way open'!E52,"")&amp;IF($B$4=412,'4 way open'!E57,"")</f>
      </c>
      <c r="F9" s="58">
        <f t="shared" si="0"/>
        <v>1</v>
      </c>
      <c r="H9" s="8"/>
      <c r="I9" s="8"/>
      <c r="J9" s="8"/>
      <c r="K9" s="8"/>
      <c r="L9" s="24"/>
      <c r="N9" s="167"/>
      <c r="O9" s="154">
        <v>402</v>
      </c>
      <c r="P9" s="146" t="e">
        <f>IF(O9='4 way open'!#REF!,'4 way open'!C$3,"")&amp;IF(O9='4 way open'!#REF!,'4 way open'!C$8,"")&amp;IF(O9='4 way open'!#REF!,'4 way open'!C$13,"")&amp;IF(O9='4 way open'!#REF!,'4 way open'!C$18,"")&amp;IF(O9='4 way open'!#REF!,'4 way open'!C$23,"")&amp;IF(O9='4 way open'!#REF!,'4 way open'!C$28,"")&amp;IF(O9='4 way open'!#REF!,'4 way open'!C$33,"")&amp;IF(O9='4 way open'!#REF!,'4 way open'!C$38,"")&amp;IF(O9='4 way open'!#REF!,'4 way open'!C$43,"")&amp;IF(O9='4 way open'!#REF!,'4 way open'!#REF!,"")&amp;IF(O9='4 way open'!#REF!,'4 way open'!#REF!,"")&amp;IF(O9='4 way open'!#REF!,'4 way open'!C$52,"")&amp;IF(O9='4 way open'!#REF!,'4 way open'!C$57,"")&amp;IF(O9='4 way open'!#REF!,'4 way open'!C$62,"")&amp;IF(O9='4 way open'!#REF!,'4 way open'!C$67,"")</f>
        <v>#REF!</v>
      </c>
      <c r="Q9" s="22">
        <f>IF($B$4=401,#REF!,"")&amp;IF($B$4=402,#REF!,"")&amp;IF($B$4=403,#REF!,"")</f>
      </c>
      <c r="R9" s="56"/>
      <c r="S9" s="56"/>
      <c r="T9" s="7"/>
      <c r="U9" s="8"/>
      <c r="V9" s="8"/>
      <c r="W9" s="8"/>
      <c r="X9" s="8"/>
      <c r="Y9" s="24"/>
    </row>
    <row r="10" spans="1:25" ht="13.5" thickBot="1">
      <c r="A10" s="167"/>
      <c r="B10" s="161"/>
      <c r="C10" s="147"/>
      <c r="D10" s="41" t="str">
        <f>IF($B$9=401,'4 way open'!D9,"")&amp;IF($B$9=402,'4 way open'!D14,"")&amp;IF($B95=403,'4 way open'!D19,"")&amp;IF($B$9=404,'4 way open'!D24,"")&amp;IF($B$9=405,'4 way open'!D29,"")&amp;IF($B$9=406,'4 way open'!D34,"")&amp;IF($B$9=407,'4 way open'!D39,"")&amp;IF($B$9=408,'4 way open'!D44,"")&amp;IF($B$9=409,'4 way open'!F3,"")&amp;IF($B$9=410,'4 way open'!D48,"")&amp;IF($B$9=411,'4 way open'!D53,"")&amp;IF($B$9=412,'4 way open'!D58,"")&amp;IF($B$9=501,'4 way inter'!D9,"")&amp;IF($B$9=502,'4 way inter'!D14,"")&amp;IF($B$9=503,'4 way inter'!D19,"")&amp;IF($B$9=504,'4 way inter'!D24,"")&amp;IF($B$9=505,'4 way inter'!D29,"")&amp;IF($B$9=506,'4 way inter'!D34,"")&amp;IF($B$9=507,'4 way inter'!D39,"")&amp;IF($B$9=508,'4 way inter'!D44,"")&amp;IF($B$9=509,'4 way inter'!D48,"")&amp;IF($B$9=510,'4 way inter'!D53,"")&amp;IF($B$9=511,'4 way inter'!D58,"")&amp;IF($B$9=512,'4 way inter'!D63,"")</f>
        <v>Marlies Frieze</v>
      </c>
      <c r="E10" s="60">
        <f>IF($B$4=401,'4 way open'!E9,"")&amp;IF($B$4=402,'4 way open'!E14,"")&amp;IF($B$4=403,'4 way open'!E19,"")&amp;IF($B$4=404,'4 way open'!E24,"")&amp;IF($B$4=405,'4 way open'!E29,"")&amp;IF($B$4=406,'4 way open'!E34,"")&amp;IF($B$4=407,'4 way open'!E39,"")&amp;IF($B$4=408,'4 way open'!E44,"")&amp;IF($B$4=409,'4 way open'!#REF!,"")&amp;IF($B$4=410,'4 way open'!E48,"")&amp;IF($B$4=411,'4 way open'!E53,"")&amp;IF($B$4=412,'4 way open'!E58,"")</f>
      </c>
      <c r="F10" s="58">
        <f t="shared" si="0"/>
        <v>1</v>
      </c>
      <c r="H10" s="4"/>
      <c r="I10" s="4"/>
      <c r="J10" s="4"/>
      <c r="K10" s="4"/>
      <c r="L10" s="12"/>
      <c r="N10" s="167"/>
      <c r="O10" s="155"/>
      <c r="P10" s="147"/>
      <c r="Q10" s="22">
        <f>IF($B$4=401,#REF!,"")&amp;IF($B$4=402,#REF!,"")&amp;IF($B$4=403,#REF!,"")</f>
      </c>
      <c r="R10" s="22"/>
      <c r="S10" s="22"/>
      <c r="T10" s="3"/>
      <c r="U10" s="4"/>
      <c r="V10" s="4"/>
      <c r="W10" s="4"/>
      <c r="X10" s="4"/>
      <c r="Y10" s="12"/>
    </row>
    <row r="11" spans="1:25" ht="13.5" thickBot="1">
      <c r="A11" s="167"/>
      <c r="B11" s="161"/>
      <c r="C11" s="147"/>
      <c r="D11" s="41" t="str">
        <f>IF($B$9=401,'4 way open'!D10,"")&amp;IF($B$9=402,'4 way open'!D15,"")&amp;IF($B96=403,'4 way open'!D20,"")&amp;IF($B$9=404,'4 way open'!D25,"")&amp;IF($B$9=405,'4 way open'!D30,"")&amp;IF($B$9=406,'4 way open'!D35,"")&amp;IF($B$9=407,'4 way open'!D40,"")&amp;IF($B$9=408,'4 way open'!D45,"")&amp;IF($B$9=409,'4 way open'!F13,"")&amp;IF($B$9=410,'4 way open'!D49,"")&amp;IF($B$9=411,'4 way open'!D54,"")&amp;IF($B$9=412,'4 way open'!D59,"")&amp;IF($B$9=501,'4 way inter'!D10,"")&amp;IF($B$9=502,'4 way inter'!D15,"")&amp;IF($B$9=503,'4 way inter'!D20,"")&amp;IF($B$9=504,'4 way inter'!D25,"")&amp;IF($B$9=505,'4 way inter'!D30,"")&amp;IF($B$9=506,'4 way inter'!D35,"")&amp;IF($B$9=507,'4 way inter'!D40,"")&amp;IF($B$9=508,'4 way inter'!D45,"")&amp;IF($B$9=509,'4 way inter'!D49,"")&amp;IF($B$9=510,'4 way inter'!D54,"")&amp;IF($B$9=511,'4 way inter'!D59,"")&amp;IF($B$9=512,'4 way inter'!D64,"")</f>
        <v>Melissa Harvie</v>
      </c>
      <c r="E11" s="60">
        <f>IF($B$4=401,'4 way open'!E10,"")&amp;IF($B$4=402,'4 way open'!E15,"")&amp;IF($B$4=403,'4 way open'!E20,"")&amp;IF($B$4=404,'4 way open'!E25,"")&amp;IF($B$4=405,'4 way open'!E30,"")&amp;IF($B$4=406,'4 way open'!E35,"")&amp;IF($B$4=407,'4 way open'!E40,"")&amp;IF($B$4=408,'4 way open'!E45,"")&amp;IF($B$4=409,'4 way open'!#REF!,"")&amp;IF($B$4=410,'4 way open'!E49,"")&amp;IF($B$4=411,'4 way open'!E54,"")&amp;IF($B$4=412,'4 way open'!E59,"")</f>
      </c>
      <c r="F11" s="58">
        <f t="shared" si="0"/>
        <v>1</v>
      </c>
      <c r="H11" s="4"/>
      <c r="I11" s="4"/>
      <c r="J11" s="4"/>
      <c r="K11" s="4"/>
      <c r="L11" s="12"/>
      <c r="N11" s="167"/>
      <c r="O11" s="155"/>
      <c r="P11" s="147"/>
      <c r="Q11" s="22">
        <f>IF($B$4=401,#REF!,"")&amp;IF($B$4=402,#REF!,"")&amp;IF($B$4=403,#REF!,"")</f>
      </c>
      <c r="R11" s="22"/>
      <c r="S11" s="22"/>
      <c r="T11" s="3"/>
      <c r="U11" s="4"/>
      <c r="V11" s="4"/>
      <c r="W11" s="4"/>
      <c r="X11" s="4"/>
      <c r="Y11" s="12"/>
    </row>
    <row r="12" spans="1:25" ht="13.5" thickBot="1">
      <c r="A12" s="167"/>
      <c r="B12" s="161"/>
      <c r="C12" s="147"/>
      <c r="D12" s="41" t="str">
        <f>IF($B$9=401,'4 way open'!D11,"")&amp;IF($B$9=402,'4 way open'!D16,"")&amp;IF($B97=403,'4 way open'!D21,"")&amp;IF($B$9=404,'4 way open'!D26,"")&amp;IF($B$9=405,'4 way open'!D31,"")&amp;IF($B$9=406,'4 way open'!D36,"")&amp;IF($B$9=407,'4 way open'!D41,"")&amp;IF($B$9=408,'4 way open'!D46,"")&amp;IF($B$9=409,'4 way open'!F28,"")&amp;IF($B$9=410,'4 way open'!D50,"")&amp;IF($B$9=411,'4 way open'!D55,"")&amp;IF($B$9=412,'4 way open'!D60,"")&amp;IF($B$9=501,'4 way inter'!D11,"")&amp;IF($B$9=502,'4 way inter'!D16,"")&amp;IF($B$9=503,'4 way inter'!D21,"")&amp;IF($B$9=504,'4 way inter'!D26,"")&amp;IF($B$9=505,'4 way inter'!D31,"")&amp;IF($B$9=506,'4 way inter'!D36,"")&amp;IF($B$9=507,'4 way inter'!D41,"")&amp;IF($B$9=508,'4 way inter'!#REF!,"")&amp;IF($B$9=509,'4 way inter'!D50,"")&amp;IF($B$9=510,'4 way inter'!D55,"")&amp;IF($B$9=511,'4 way inter'!D60,"")&amp;IF($B$9=512,'4 way inter'!D65,"")</f>
        <v>Catlin Collin</v>
      </c>
      <c r="E12" s="60">
        <f>IF($B$4=401,'4 way open'!E11,"")&amp;IF($B$4=402,'4 way open'!E16,"")&amp;IF($B$4=403,'4 way open'!E21,"")&amp;IF($B$4=404,'4 way open'!E26,"")&amp;IF($B$4=405,'4 way open'!E31,"")&amp;IF($B$4=406,'4 way open'!E36,"")&amp;IF($B$4=407,'4 way open'!E41,"")&amp;IF($B$4=408,'4 way open'!E46,"")&amp;IF($B$4=409,'4 way open'!#REF!,"")&amp;IF($B$4=410,'4 way open'!E50,"")&amp;IF($B$4=411,'4 way open'!E55,"")&amp;IF($B$4=412,'4 way open'!E60,"")</f>
      </c>
      <c r="F12" s="58">
        <f t="shared" si="0"/>
        <v>1</v>
      </c>
      <c r="H12" s="4"/>
      <c r="I12" s="4"/>
      <c r="J12" s="4"/>
      <c r="K12" s="4"/>
      <c r="L12" s="12"/>
      <c r="N12" s="167"/>
      <c r="O12" s="155"/>
      <c r="P12" s="147"/>
      <c r="Q12" s="22">
        <f>IF($B$4=401,#REF!,"")&amp;IF($B$4=402,#REF!,"")&amp;IF($B$4=403,#REF!,"")</f>
      </c>
      <c r="R12" s="22"/>
      <c r="S12" s="22"/>
      <c r="T12" s="3"/>
      <c r="U12" s="4"/>
      <c r="V12" s="4"/>
      <c r="W12" s="4"/>
      <c r="X12" s="4"/>
      <c r="Y12" s="12"/>
    </row>
    <row r="13" spans="1:25" ht="13.5" thickBot="1">
      <c r="A13" s="167"/>
      <c r="B13" s="161"/>
      <c r="C13" s="148"/>
      <c r="D13" s="41" t="str">
        <f>IF($B$9=401,'4 way open'!D12,"")&amp;IF($B$9=402,'4 way open'!D17,"")&amp;IF($B98=403,'4 way open'!D22,"")&amp;IF($B$9=404,'4 way open'!D27,"")&amp;IF($B$9=405,'4 way open'!D32,"")&amp;IF($B$9=406,'4 way open'!D37,"")&amp;IF($B$9=407,'4 way open'!D42,"")&amp;IF($B$9=408,'4 way open'!D47,"")&amp;IF($B$9=409,'4 way open'!F33,"")&amp;IF($B$9=410,'4 way open'!D51,"")&amp;IF($B$9=411,'4 way open'!D56,"")&amp;IF($B$9=412,'4 way open'!D61,"")&amp;IF($B$9=501,'4 way inter'!D12,"")&amp;IF($B$9=502,'4 way inter'!D17,"")&amp;IF($B$9=503,'4 way inter'!D22,"")&amp;IF($B$9=504,'4 way inter'!D27,"")&amp;IF($B$9=505,'4 way inter'!D32,"")&amp;IF($B$9=506,'4 way inter'!D37,"")&amp;IF($B$9=507,'4 way inter'!D42,"")&amp;IF($B$9=508,'4 way inter'!D46,"")&amp;IF($B$9=509,'4 way inter'!D51,"")&amp;IF($B$9=510,'4 way inter'!D56,"")&amp;IF($B$9=511,'4 way inter'!D61,"")&amp;IF($B$9=512,'4 way inter'!D66,"")</f>
        <v>Carley Young</v>
      </c>
      <c r="E13" s="60">
        <f>IF($B$4=401,'4 way open'!E12,"")&amp;IF($B$4=402,'4 way open'!E17,"")&amp;IF($B$4=403,'4 way open'!E22,"")&amp;IF($B$4=404,'4 way open'!E27,"")&amp;IF($B$4=405,'4 way open'!E32,"")&amp;IF($B$4=406,'4 way open'!E37,"")&amp;IF($B$4=407,'4 way open'!E42,"")&amp;IF($B$4=408,'4 way open'!E47,"")&amp;IF($B$4=409,'4 way open'!#REF!,"")&amp;IF($B$4=410,'4 way open'!E51,"")&amp;IF($B$4=411,'4 way open'!E56,"")&amp;IF($B$4=412,'4 way open'!E61,"")</f>
      </c>
      <c r="F13" s="58">
        <f t="shared" si="0"/>
        <v>1</v>
      </c>
      <c r="H13" s="4"/>
      <c r="I13" s="4"/>
      <c r="J13" s="4"/>
      <c r="K13" s="4"/>
      <c r="L13" s="12"/>
      <c r="N13" s="167"/>
      <c r="O13" s="155"/>
      <c r="P13" s="147"/>
      <c r="Q13" s="22">
        <f>IF($B$4=401,#REF!,"")&amp;IF($B$4=402,#REF!,"")&amp;IF($B$4=403,#REF!,"")</f>
      </c>
      <c r="R13" s="22"/>
      <c r="S13" s="22"/>
      <c r="T13" s="3"/>
      <c r="U13" s="4"/>
      <c r="V13" s="4"/>
      <c r="W13" s="4"/>
      <c r="X13" s="4"/>
      <c r="Y13" s="12"/>
    </row>
    <row r="14" spans="1:25" ht="13.5" thickBot="1">
      <c r="A14" s="167"/>
      <c r="B14" s="160">
        <v>403</v>
      </c>
      <c r="C14" s="146" t="e">
        <f>IF(B14='4 way open'!#REF!,'4 way open'!C$3,"")&amp;IF(B14='4 way open'!#REF!,'4 way open'!C$8,"")&amp;IF(B14='4 way open'!#REF!,'4 way open'!C$13,"")&amp;IF(B14='4 way open'!#REF!,'4 way open'!C$18,"")&amp;IF(B14='4 way open'!#REF!,'4 way open'!C$23,"")&amp;IF(B14='4 way open'!#REF!,'4 way open'!C$28,"")&amp;IF(B14='4 way open'!#REF!,'4 way open'!C$33,"")&amp;IF(B14='4 way open'!#REF!,'4 way open'!C$38,"")&amp;IF(B14='4 way open'!#REF!,'4 way open'!C$43,"")&amp;IF(B14='4 way open'!#REF!,'4 way open'!#REF!,"")&amp;IF(B14='4 way open'!#REF!,'4 way open'!#REF!,"")&amp;IF(B14='4 way open'!#REF!,'4 way open'!C$52,"")&amp;IF(B14='4 way open'!#REF!,'4 way open'!C$57,"")&amp;IF(B14='4 way open'!#REF!,'4 way open'!C$62,"")&amp;IF(B14='4 way open'!#REF!,'4 way open'!C$67,"")</f>
        <v>#REF!</v>
      </c>
      <c r="D14" s="41" t="str">
        <f>IF($B$4=401,'4 way open'!D13,"")&amp;IF($B$4=402,'4 way open'!D18,"")&amp;IF($B$4=403,'4 way open'!D23,"")&amp;IF($B$4=404,'4 way open'!D28,"")&amp;IF($B$4=405,'4 way open'!D33,"")&amp;IF($B$4=406,'4 way open'!D38,"")&amp;IF($B$4=407,'4 way open'!D43,"")&amp;IF($B$4=408,'4 way open'!#REF!,"")&amp;IF($B$4=409,'4 way open'!F38,"")&amp;IF($B$4=410,'4 way open'!D52,"")&amp;IF($B$4=411,'4 way open'!D57,"")&amp;IF($B$4=412,'4 way open'!D62,"")&amp;IF($B$4=501,'4 way inter'!D13,"")&amp;IF($B$4=502,'4 way inter'!D18,"")&amp;IF($B$4=503,'4 way inter'!D23,"")&amp;IF($B$4=504,'4 way inter'!D28,"")&amp;IF($B$4=505,'4 way inter'!D33,"")&amp;IF($B$4=506,'4 way inter'!D38,"")&amp;IF($B$4=507,'4 way inter'!D43,"")&amp;IF($B$4=508,'4 way inter'!D47,"")&amp;IF($B$4=509,'4 way inter'!D52,"")&amp;IF($B$4=510,'4 way inter'!D57,"")&amp;IF($B$4=511,'4 way inter'!D62,"")&amp;IF($B$4=512,'4 way inter'!D67,"")</f>
        <v>Prue Beams</v>
      </c>
      <c r="E14" s="60">
        <f>IF($B$4=401,'4 way open'!E13,"")&amp;IF($B$4=402,'4 way open'!E18,"")&amp;IF($B$4=403,'4 way open'!E23,"")&amp;IF($B$4=404,'4 way open'!E28,"")&amp;IF($B$4=405,'4 way open'!E33,"")&amp;IF($B$4=406,'4 way open'!E38,"")&amp;IF($B$4=407,'4 way open'!E43,"")&amp;IF($B$4=408,'4 way open'!#REF!,"")&amp;IF($B$4=409,'4 way open'!#REF!,"")&amp;IF($B$4=410,'4 way open'!E52,"")&amp;IF($B$4=411,'4 way open'!E57,"")&amp;IF($B$4=412,'4 way open'!E62,"")</f>
      </c>
      <c r="F14" s="58">
        <f t="shared" si="0"/>
        <v>1</v>
      </c>
      <c r="H14" s="18"/>
      <c r="I14" s="18"/>
      <c r="J14" s="18"/>
      <c r="K14" s="19"/>
      <c r="L14" s="20"/>
      <c r="N14" s="167"/>
      <c r="O14" s="162">
        <v>403</v>
      </c>
      <c r="P14" s="146" t="e">
        <f>IF(O14='4 way open'!#REF!,'4 way open'!C$3,"")&amp;IF(O14='4 way open'!#REF!,'4 way open'!C$8,"")&amp;IF(O14='4 way open'!#REF!,'4 way open'!C$13,"")&amp;IF(O14='4 way open'!#REF!,'4 way open'!C$18,"")&amp;IF(O14='4 way open'!#REF!,'4 way open'!C$23,"")&amp;IF(O14='4 way open'!#REF!,'4 way open'!C$28,"")&amp;IF(O14='4 way open'!#REF!,'4 way open'!C$33,"")&amp;IF(O14='4 way open'!#REF!,'4 way open'!C$38,"")&amp;IF(O14='4 way open'!#REF!,'4 way open'!C$43,"")&amp;IF(O14='4 way open'!#REF!,'4 way open'!#REF!,"")&amp;IF(O14='4 way open'!#REF!,'4 way open'!#REF!,"")&amp;IF(O14='4 way open'!#REF!,'4 way open'!C$52,"")&amp;IF(O14='4 way open'!#REF!,'4 way open'!C$57,"")&amp;IF(O14='4 way open'!#REF!,'4 way open'!C$62,"")&amp;IF(O14='4 way open'!#REF!,'4 way open'!C$67,"")</f>
        <v>#REF!</v>
      </c>
      <c r="Q14" s="22">
        <f>IF($B$4=401,#REF!,"")&amp;IF($B$4=402,#REF!,"")&amp;IF($B$4=403,#REF!,"")</f>
      </c>
      <c r="R14" s="56"/>
      <c r="S14" s="56"/>
      <c r="T14" s="17"/>
      <c r="U14" s="18"/>
      <c r="V14" s="18"/>
      <c r="W14" s="18"/>
      <c r="X14" s="19"/>
      <c r="Y14" s="20"/>
    </row>
    <row r="15" spans="1:25" ht="13.5" thickBot="1">
      <c r="A15" s="167"/>
      <c r="B15" s="161"/>
      <c r="C15" s="147"/>
      <c r="D15" s="41" t="str">
        <f>IF($B$4=401,'4 way open'!D14,"")&amp;IF($B$4=402,'4 way open'!D19,"")&amp;IF($B$4=403,'4 way open'!D24,"")&amp;IF($B$4=404,'4 way open'!D29,"")&amp;IF($B$4=405,'4 way open'!D34,"")&amp;IF($B$4=406,'4 way open'!D39,"")&amp;IF($B$4=407,'4 way open'!D44,"")&amp;IF($B$4=408,'4 way open'!F3,"")&amp;IF($B$4=409,'4 way open'!D48,"")&amp;IF($B$4=410,'4 way open'!D53,"")&amp;IF($B$4=411,'4 way open'!D58,"")&amp;IF($B$4=412,'4 way open'!D63,"")&amp;IF($B$4=501,'4 way inter'!D14,"")&amp;IF($B$4=502,'4 way inter'!D19,"")&amp;IF($B$4=503,'4 way inter'!D24,"")&amp;IF($B$4=504,'4 way inter'!D29,"")&amp;IF($B$4=505,'4 way inter'!D34,"")&amp;IF($B$4=506,'4 way inter'!D39,"")&amp;IF($B$4=507,'4 way inter'!D44,"")&amp;IF($B$4=508,'4 way inter'!D48,"")&amp;IF($B$4=509,'4 way inter'!D53,"")&amp;IF($B$4=510,'4 way inter'!D58,"")&amp;IF($B$4=511,'4 way inter'!D63,"")&amp;IF($B$4=512,'4 way inter'!D68,"")</f>
        <v>David O'Flynn</v>
      </c>
      <c r="E15" s="60">
        <f>IF($B$4=401,'4 way open'!E14,"")&amp;IF($B$4=402,'4 way open'!E19,"")&amp;IF($B$4=403,'4 way open'!E24,"")&amp;IF($B$4=404,'4 way open'!E29,"")&amp;IF($B$4=405,'4 way open'!E34,"")&amp;IF($B$4=406,'4 way open'!E39,"")&amp;IF($B$4=407,'4 way open'!E44,"")&amp;IF($B$4=408,'4 way open'!#REF!,"")&amp;IF($B$4=409,'4 way open'!E48,"")&amp;IF($B$4=410,'4 way open'!E53,"")&amp;IF($B$4=411,'4 way open'!E58,"")&amp;IF($B$4=412,'4 way open'!E63,"")</f>
      </c>
      <c r="F15" s="58">
        <f t="shared" si="0"/>
        <v>1</v>
      </c>
      <c r="H15" s="4"/>
      <c r="I15" s="5"/>
      <c r="J15" s="4"/>
      <c r="K15" s="4"/>
      <c r="L15" s="14"/>
      <c r="N15" s="167"/>
      <c r="O15" s="155"/>
      <c r="P15" s="147"/>
      <c r="Q15" s="22">
        <f>IF($B$4=401,#REF!,"")&amp;IF($B$4=402,#REF!,"")&amp;IF($B$4=403,#REF!,"")</f>
      </c>
      <c r="R15" s="22"/>
      <c r="S15" s="22"/>
      <c r="T15" s="3"/>
      <c r="U15" s="4"/>
      <c r="V15" s="5"/>
      <c r="W15" s="4"/>
      <c r="X15" s="4"/>
      <c r="Y15" s="14"/>
    </row>
    <row r="16" spans="1:25" ht="13.5" thickBot="1">
      <c r="A16" s="167"/>
      <c r="B16" s="161"/>
      <c r="C16" s="147"/>
      <c r="D16" s="41" t="str">
        <f>IF($B$4=401,'4 way open'!D15,"")&amp;IF($B$4=402,'4 way open'!D20,"")&amp;IF($B$4=403,'4 way open'!D25,"")&amp;IF($B$4=404,'4 way open'!D30,"")&amp;IF($B$4=405,'4 way open'!D35,"")&amp;IF($B$4=406,'4 way open'!D40,"")&amp;IF($B$4=407,'4 way open'!D45,"")&amp;IF($B$4=408,'4 way open'!F13,"")&amp;IF($B$4=409,'4 way open'!D49,"")&amp;IF($B$4=410,'4 way open'!D54,"")&amp;IF($B$4=411,'4 way open'!D59,"")&amp;IF($B$4=412,'4 way open'!D64,"")&amp;IF($B$4=501,'4 way inter'!D15,"")&amp;IF($B$4=502,'4 way inter'!D20,"")&amp;IF($B$4=503,'4 way inter'!D25,"")&amp;IF($B$4=504,'4 way inter'!D30,"")&amp;IF($B$4=505,'4 way inter'!D35,"")&amp;IF($B$4=506,'4 way inter'!D40,"")&amp;IF($B$4=507,'4 way inter'!D45,"")&amp;IF($B$4=508,'4 way inter'!D49,"")&amp;IF($B$4=509,'4 way inter'!D54,"")&amp;IF($B$4=510,'4 way inter'!D59,"")&amp;IF($B$4=511,'4 way inter'!D64,"")&amp;IF($B$4=512,'4 way inter'!D69,"")</f>
        <v>Cathy Meade</v>
      </c>
      <c r="E16" s="60">
        <f>IF($B$4=401,'4 way open'!E15,"")&amp;IF($B$4=402,'4 way open'!E20,"")&amp;IF($B$4=403,'4 way open'!E25,"")&amp;IF($B$4=404,'4 way open'!E30,"")&amp;IF($B$4=405,'4 way open'!E35,"")&amp;IF($B$4=406,'4 way open'!E40,"")&amp;IF($B$4=407,'4 way open'!E45,"")&amp;IF($B$4=408,'4 way open'!#REF!,"")&amp;IF($B$4=409,'4 way open'!E49,"")&amp;IF($B$4=410,'4 way open'!E54,"")&amp;IF($B$4=411,'4 way open'!E59,"")&amp;IF($B$4=412,'4 way open'!E64,"")</f>
      </c>
      <c r="F16" s="58">
        <f t="shared" si="0"/>
        <v>1</v>
      </c>
      <c r="H16" s="4"/>
      <c r="I16" s="4"/>
      <c r="J16" s="4"/>
      <c r="K16" s="4"/>
      <c r="L16" s="12"/>
      <c r="N16" s="167"/>
      <c r="O16" s="155"/>
      <c r="P16" s="147"/>
      <c r="Q16" s="22">
        <f>IF($B$4=401,#REF!,"")&amp;IF($B$4=402,#REF!,"")&amp;IF($B$4=403,#REF!,"")</f>
      </c>
      <c r="R16" s="22"/>
      <c r="S16" s="22"/>
      <c r="T16" s="3"/>
      <c r="U16" s="4"/>
      <c r="V16" s="4"/>
      <c r="W16" s="4"/>
      <c r="X16" s="4"/>
      <c r="Y16" s="12"/>
    </row>
    <row r="17" spans="1:25" ht="13.5" thickBot="1">
      <c r="A17" s="167"/>
      <c r="B17" s="161"/>
      <c r="C17" s="147"/>
      <c r="D17" s="41" t="str">
        <f>IF($B$4=401,'4 way open'!D16,"")&amp;IF($B$4=402,'4 way open'!D21,"")&amp;IF($B$4=403,'4 way open'!D26,"")&amp;IF($B$4=404,'4 way open'!D31,"")&amp;IF($B$4=405,'4 way open'!D36,"")&amp;IF($B$4=406,'4 way open'!D41,"")&amp;IF($B$4=407,'4 way open'!D46,"")&amp;IF($B$4=408,'4 way open'!F28,"")&amp;IF($B$4=409,'4 way open'!D50,"")&amp;IF($B$4=410,'4 way open'!D55,"")&amp;IF($B$4=411,'4 way open'!D60,"")&amp;IF($B$4=412,'4 way open'!D65,"")&amp;IF($B$4=501,'4 way inter'!D16,"")&amp;IF($B$4=502,'4 way inter'!D21,"")&amp;IF($B$4=503,'4 way inter'!D26,"")&amp;IF($B$4=504,'4 way inter'!D31,"")&amp;IF($B$4=505,'4 way inter'!D36,"")&amp;IF($B$4=506,'4 way inter'!D41,"")&amp;IF($B$4=507,'4 way inter'!#REF!,"")&amp;IF($B$4=508,'4 way inter'!D50,"")&amp;IF($B$4=509,'4 way inter'!D55,"")&amp;IF($B$4=510,'4 way inter'!D60,"")&amp;IF($B$4=511,'4 way inter'!D65,"")&amp;IF($B$4=512,'4 way inter'!D70,"")</f>
        <v>Nicole Laurence</v>
      </c>
      <c r="E17" s="60">
        <f>IF($B$4=401,'4 way open'!E16,"")&amp;IF($B$4=402,'4 way open'!E21,"")&amp;IF($B$4=403,'4 way open'!E26,"")&amp;IF($B$4=404,'4 way open'!E31,"")&amp;IF($B$4=405,'4 way open'!E36,"")&amp;IF($B$4=406,'4 way open'!E41,"")&amp;IF($B$4=407,'4 way open'!E46,"")&amp;IF($B$4=408,'4 way open'!#REF!,"")&amp;IF($B$4=409,'4 way open'!E50,"")&amp;IF($B$4=410,'4 way open'!E55,"")&amp;IF($B$4=411,'4 way open'!E60,"")&amp;IF($B$4=412,'4 way open'!E65,"")</f>
      </c>
      <c r="F17" s="58">
        <f t="shared" si="0"/>
        <v>1</v>
      </c>
      <c r="H17" s="4"/>
      <c r="I17" s="5"/>
      <c r="J17" s="4"/>
      <c r="K17" s="6"/>
      <c r="L17" s="13"/>
      <c r="N17" s="167"/>
      <c r="O17" s="155"/>
      <c r="P17" s="147"/>
      <c r="Q17" s="22">
        <f>IF($B$4=401,#REF!,"")&amp;IF($B$4=402,#REF!,"")&amp;IF($B$4=403,#REF!,"")</f>
      </c>
      <c r="R17" s="22"/>
      <c r="S17" s="22"/>
      <c r="T17" s="3"/>
      <c r="U17" s="4"/>
      <c r="V17" s="5"/>
      <c r="W17" s="4"/>
      <c r="X17" s="6"/>
      <c r="Y17" s="13"/>
    </row>
    <row r="18" spans="1:25" ht="12.75">
      <c r="A18" s="167"/>
      <c r="B18" s="161"/>
      <c r="C18" s="147"/>
      <c r="D18" s="41" t="str">
        <f>IF($B$4=401,'4 way open'!D17,"")&amp;IF($B$4=402,'4 way open'!D22,"")&amp;IF($B$4=403,'4 way open'!D27,"")&amp;IF($B$4=404,'4 way open'!D32,"")&amp;IF($B$4=405,'4 way open'!D37,"")&amp;IF($B$4=406,'4 way open'!D42,"")&amp;IF($B$4=407,'4 way open'!D47,"")&amp;IF($B$4=408,'4 way open'!F33,"")&amp;IF($B$4=409,'4 way open'!D51,"")&amp;IF($B$4=410,'4 way open'!D56,"")&amp;IF($B$4=411,'4 way open'!D61,"")&amp;IF($B$4=412,'4 way open'!D66,"")&amp;IF($B$4=501,'4 way inter'!D17,"")&amp;IF($B$4=502,'4 way inter'!D22,"")&amp;IF($B$4=503,'4 way inter'!D27,"")&amp;IF($B$4=504,'4 way inter'!D32,"")&amp;IF($B$4=505,'4 way inter'!D37,"")&amp;IF($B$4=506,'4 way inter'!D42,"")&amp;IF($B$4=507,'4 way inter'!D46,"")&amp;IF($B$4=508,'4 way inter'!D51,"")&amp;IF($B$4=509,'4 way inter'!D56,"")&amp;IF($B$4=510,'4 way inter'!D61,"")&amp;IF($B$4=511,'4 way inter'!D66,"")&amp;IF($B$4=512,'4 way inter'!D71,"")</f>
        <v>Matthew Stitt</v>
      </c>
      <c r="E18" s="60">
        <f>IF($B$4=401,'4 way open'!E17,"")&amp;IF($B$4=402,'4 way open'!E22,"")&amp;IF($B$4=403,'4 way open'!E27,"")&amp;IF($B$4=404,'4 way open'!E32,"")&amp;IF($B$4=405,'4 way open'!E37,"")&amp;IF($B$4=406,'4 way open'!E42,"")&amp;IF($B$4=407,'4 way open'!E47,"")&amp;IF($B$4=408,'4 way open'!#REF!,"")&amp;IF($B$4=409,'4 way open'!E51,"")&amp;IF($B$4=410,'4 way open'!E56,"")&amp;IF($B$4=411,'4 way open'!E61,"")&amp;IF($B$4=412,'4 way open'!E66,"")</f>
      </c>
      <c r="F18" s="56">
        <f t="shared" si="0"/>
        <v>1</v>
      </c>
      <c r="H18" s="4"/>
      <c r="I18" s="4"/>
      <c r="J18" s="4"/>
      <c r="K18" s="4"/>
      <c r="L18" s="12"/>
      <c r="N18" s="167"/>
      <c r="O18" s="155"/>
      <c r="P18" s="147"/>
      <c r="Q18" s="22">
        <f>IF($B$4=401,#REF!,"")&amp;IF($B$4=402,#REF!,"")&amp;IF($B$4=403,#REF!,"")</f>
      </c>
      <c r="R18" s="22"/>
      <c r="S18" s="22"/>
      <c r="T18" s="3"/>
      <c r="U18" s="4"/>
      <c r="V18" s="4"/>
      <c r="W18" s="4"/>
      <c r="X18" s="4"/>
      <c r="Y18" s="12"/>
    </row>
    <row r="20" spans="1:24" ht="13.5" thickBot="1">
      <c r="A20" s="156" t="s">
        <v>3</v>
      </c>
      <c r="B20" s="156"/>
      <c r="C20" s="156"/>
      <c r="D20" s="156"/>
      <c r="E20" s="156"/>
      <c r="F20" s="156"/>
      <c r="G20" s="156"/>
      <c r="H20" s="1" t="s">
        <v>6</v>
      </c>
      <c r="N20" s="156" t="s">
        <v>12</v>
      </c>
      <c r="O20" s="156"/>
      <c r="P20" s="156"/>
      <c r="Q20" s="156"/>
      <c r="R20" s="156"/>
      <c r="S20" s="156"/>
      <c r="T20" s="156"/>
      <c r="U20" s="1" t="s">
        <v>6</v>
      </c>
      <c r="V20" s="1"/>
      <c r="W20" s="1"/>
      <c r="X20" s="1"/>
    </row>
    <row r="21" spans="1:25" ht="12.75">
      <c r="A21" s="157" t="s">
        <v>10</v>
      </c>
      <c r="B21" s="154">
        <v>404</v>
      </c>
      <c r="C21" s="146" t="e">
        <f>IF(B21='4 way open'!#REF!,'4 way open'!C$3,"")&amp;IF(B21='4 way open'!#REF!,'4 way open'!C$8,"")&amp;IF(B21='4 way open'!#REF!,'4 way open'!C$13,"")&amp;IF(B21='4 way open'!#REF!,'4 way open'!C$18,"")&amp;IF(B21='4 way open'!#REF!,'4 way open'!C$23,"")&amp;IF(B21='4 way open'!#REF!,'4 way open'!C$28,"")&amp;IF(B21='4 way open'!#REF!,'4 way open'!C$33,"")&amp;IF(B21='4 way open'!#REF!,'4 way open'!C$38,"")&amp;IF(B21='4 way open'!#REF!,'4 way open'!C$43,"")&amp;IF(B21='4 way open'!#REF!,'4 way open'!#REF!,"")&amp;IF(B21='4 way open'!#REF!,'4 way open'!#REF!,"")&amp;IF(B21='4 way open'!#REF!,'4 way open'!C$52,"")&amp;IF(B21='4 way open'!#REF!,'4 way open'!C$57,"")&amp;IF(B21='4 way open'!#REF!,'4 way open'!C$62,"")&amp;IF(B21='4 way open'!#REF!,'4 way open'!C$67,"")</f>
        <v>#REF!</v>
      </c>
      <c r="D21" s="41" t="str">
        <f>IF($B$21=401,'4 way open'!D3,"")&amp;IF($B$21=402,'4 way open'!D8,"")&amp;IF($B$21=403,'4 way open'!D13,"")&amp;IF($B$21=404,'4 way open'!D18,"")&amp;IF($B$21=405,'4 way open'!D23,"")&amp;IF($B$21=406,'4 way open'!D28,"")&amp;IF($B$21=407,'4 way open'!D33,"")&amp;IF($B$21=408,'4 way open'!D38,"")&amp;IF($B$21=409,'4 way open'!D43,"")&amp;IF($B$21=410,'4 way open'!#REF!,"")&amp;IF($B$21=411,'4 way open'!F38,"")&amp;IF($B$21=412,'4 way open'!D52,"")&amp;IF($B$21=413,'4 way open'!D57,"")</f>
        <v>Claire Tilley</v>
      </c>
      <c r="E21" s="61" t="str">
        <f>IF($B$21=401,'4 way open'!E3,"")&amp;IF($B$21=402,'4 way open'!E8,"")&amp;IF($B$21=403,'4 way open'!E13,"")&amp;IF($B$21=404,'4 way open'!E18,"")&amp;IF($B$21=405,'4 way open'!E23,"")&amp;IF($B$21=406,'4 way open'!E28,"")&amp;IF($B$21=407,'4 way open'!E33,"")&amp;IF($B$21=408,'4 way open'!E38,"")&amp;IF($B$21=409,'4 way open'!E43,"")&amp;IF($B$21=410,'4 way open'!#REF!,"")&amp;IF($B$21=411,'4 way open'!#REF!,"")&amp;IF($B$21=412,'4 way open'!E52,"")&amp;IF($B$21=413,'4 way open'!E57,"")</f>
        <v>David Bakkers</v>
      </c>
      <c r="F21">
        <f aca="true" t="shared" si="1" ref="F21:F35">COUNTIF($D21:$D35,D21)</f>
        <v>1</v>
      </c>
      <c r="H21" s="8">
        <f>K8</f>
        <v>0.3090277777777778</v>
      </c>
      <c r="I21" s="8"/>
      <c r="J21" s="8"/>
      <c r="K21" s="9" t="s">
        <v>8</v>
      </c>
      <c r="L21" s="10" t="s">
        <v>7</v>
      </c>
      <c r="N21" s="157" t="s">
        <v>10</v>
      </c>
      <c r="O21" s="154">
        <v>501</v>
      </c>
      <c r="P21" s="146" t="e">
        <f>IF(O21='4 way open'!#REF!,'4 way open'!C$3,"")&amp;IF(O21='4 way open'!#REF!,'4 way open'!C$8,"")&amp;IF(O21='4 way open'!#REF!,'4 way open'!C$13,"")&amp;IF(O21='4 way open'!#REF!,'4 way open'!C$18,"")&amp;IF(O21='4 way open'!#REF!,'4 way open'!C$23,"")&amp;IF(O21='4 way open'!#REF!,'4 way open'!C$28,"")&amp;IF(O21='4 way open'!#REF!,'4 way open'!C$33,"")&amp;IF(O21='4 way open'!#REF!,'4 way open'!C$38,"")&amp;IF(O21='4 way open'!#REF!,'4 way open'!C$43,"")&amp;IF(O21='4 way open'!#REF!,'4 way open'!#REF!,"")&amp;IF(O21='4 way open'!#REF!,'4 way open'!#REF!,"")&amp;IF(O21='4 way open'!#REF!,'4 way open'!C$52,"")&amp;IF(O21='4 way open'!#REF!,'4 way open'!C$57,"")&amp;IF(O21='4 way open'!#REF!,'4 way open'!C$62,"")&amp;IF(O21='4 way open'!#REF!,'4 way open'!C$67,"")</f>
        <v>#REF!</v>
      </c>
      <c r="Q21" s="21">
        <f>IF($B$4=401,#REF!,"")&amp;IF($B$4=402,#REF!,"")&amp;IF($B$4=403,#REF!,"")</f>
      </c>
      <c r="R21" s="21"/>
      <c r="S21" s="21"/>
      <c r="T21" s="7"/>
      <c r="U21" s="8">
        <f>X5+Y5</f>
        <v>0.3090277777777778</v>
      </c>
      <c r="V21" s="8"/>
      <c r="W21" s="8"/>
      <c r="X21" s="9" t="s">
        <v>8</v>
      </c>
      <c r="Y21" s="10" t="s">
        <v>7</v>
      </c>
    </row>
    <row r="22" spans="1:25" ht="12.75">
      <c r="A22" s="158"/>
      <c r="B22" s="155"/>
      <c r="C22" s="147"/>
      <c r="D22" s="42" t="str">
        <f>IF($B$21=401,'4 way open'!D4,"")&amp;IF($B$21=402,'4 way open'!D9,"")&amp;IF($B$21=403,'4 way open'!D14,"")&amp;IF($B$21=404,'4 way open'!D19,"")&amp;IF($B$21=405,'4 way open'!D24,"")&amp;IF($B$21=406,'4 way open'!D29,"")&amp;IF($B$21=407,'4 way open'!D34,"")&amp;IF($B$21=408,'4 way open'!D39,"")&amp;IF($B$21=409,'4 way open'!D44,"")&amp;IF($B$21=410,'4 way open'!F3,"")&amp;IF($B$21=411,'4 way open'!D48,"")&amp;IF($B$21=412,'4 way open'!D53,"")&amp;IF($B$21=413,'4 way open'!D58,"")</f>
        <v>David Bakkers</v>
      </c>
      <c r="E22" s="62" t="str">
        <f>IF($B$21=401,'4 way open'!E4,"")&amp;IF($B$21=402,'4 way open'!E9,"")&amp;IF($B$21=403,'4 way open'!E14,"")&amp;IF($B$21=404,'4 way open'!E19,"")&amp;IF($B$21=405,'4 way open'!E24,"")&amp;IF($B$21=406,'4 way open'!E29,"")&amp;IF($B$21=407,'4 way open'!E34,"")&amp;IF($B$21=408,'4 way open'!E39,"")&amp;IF($B$21=409,'4 way open'!E44,"")&amp;IF($B$21=410,'4 way open'!#REF!,"")&amp;IF($B$21=411,'4 way open'!E48,"")&amp;IF($B$21=412,'4 way open'!E53,"")&amp;IF($B$21=413,'4 way open'!E58,"")</f>
        <v>David Bakkers</v>
      </c>
      <c r="F22">
        <f t="shared" si="1"/>
        <v>1</v>
      </c>
      <c r="H22" s="4"/>
      <c r="I22" s="5" t="s">
        <v>4</v>
      </c>
      <c r="J22" s="4"/>
      <c r="K22" s="4">
        <v>0.3090277777777778</v>
      </c>
      <c r="L22" s="14">
        <v>0.017361111111111112</v>
      </c>
      <c r="N22" s="158"/>
      <c r="O22" s="155"/>
      <c r="P22" s="147"/>
      <c r="Q22" s="22">
        <f>IF($B$4=401,#REF!,"")&amp;IF($B$4=402,#REF!,"")&amp;IF($B$4=403,#REF!,"")</f>
      </c>
      <c r="R22" s="22"/>
      <c r="S22" s="22"/>
      <c r="T22" s="3"/>
      <c r="U22" s="4"/>
      <c r="V22" s="5" t="s">
        <v>4</v>
      </c>
      <c r="W22" s="4"/>
      <c r="X22" s="4">
        <v>0.3090277777777778</v>
      </c>
      <c r="Y22" s="14">
        <v>0.017361111111111112</v>
      </c>
    </row>
    <row r="23" spans="1:25" ht="12.75">
      <c r="A23" s="158"/>
      <c r="B23" s="155"/>
      <c r="C23" s="147"/>
      <c r="D23" s="42" t="str">
        <f>IF($B$21=401,'4 way open'!D5,"")&amp;IF($B$21=402,'4 way open'!D10,"")&amp;IF($B$21=403,'4 way open'!D15,"")&amp;IF($B$21=404,'4 way open'!D20,"")&amp;IF($B$21=405,'4 way open'!D25,"")&amp;IF($B$21=406,'4 way open'!D30,"")&amp;IF($B$21=407,'4 way open'!D35,"")&amp;IF($B$21=408,'4 way open'!D40,"")&amp;IF($B$21=409,'4 way open'!D45,"")&amp;IF($B$21=410,'4 way open'!F13,"")&amp;IF($B$21=411,'4 way open'!D49,"")&amp;IF($B$21=412,'4 way open'!D54,"")&amp;IF($B$21=413,'4 way open'!D59,"")</f>
        <v>Col Porter</v>
      </c>
      <c r="E23" s="62" t="str">
        <f>IF($B$21=401,'4 way open'!E5,"")&amp;IF($B$21=402,'4 way open'!E10,"")&amp;IF($B$21=403,'4 way open'!E15,"")&amp;IF($B$21=404,'4 way open'!E20,"")&amp;IF($B$21=405,'4 way open'!E25,"")&amp;IF($B$21=406,'4 way open'!E30,"")&amp;IF($B$21=407,'4 way open'!E35,"")&amp;IF($B$21=408,'4 way open'!E40,"")&amp;IF($B$21=409,'4 way open'!E45,"")&amp;IF($B$21=410,'4 way open'!#REF!,"")&amp;IF($B$21=411,'4 way open'!E49,"")&amp;IF($B$21=412,'4 way open'!E54,"")&amp;IF($B$21=413,'4 way open'!E59,"")</f>
        <v>David Bakkers</v>
      </c>
      <c r="F23">
        <f t="shared" si="1"/>
        <v>1</v>
      </c>
      <c r="H23" s="4"/>
      <c r="I23" s="4">
        <f>H21-$I$2</f>
        <v>0.2986111111111111</v>
      </c>
      <c r="J23" s="4"/>
      <c r="K23" s="4"/>
      <c r="L23" s="12"/>
      <c r="N23" s="158"/>
      <c r="O23" s="155"/>
      <c r="P23" s="147"/>
      <c r="Q23" s="22">
        <f>IF($B$4=401,#REF!,"")&amp;IF($B$4=402,#REF!,"")&amp;IF($B$4=403,#REF!,"")</f>
      </c>
      <c r="R23" s="22"/>
      <c r="S23" s="22"/>
      <c r="T23" s="3"/>
      <c r="U23" s="4"/>
      <c r="V23" s="4">
        <f>U21-$I$2</f>
        <v>0.2986111111111111</v>
      </c>
      <c r="W23" s="4"/>
      <c r="X23" s="4"/>
      <c r="Y23" s="12"/>
    </row>
    <row r="24" spans="1:25" ht="12.75">
      <c r="A24" s="158"/>
      <c r="B24" s="155"/>
      <c r="C24" s="147"/>
      <c r="D24" s="42" t="str">
        <f>IF($B$21=401,'4 way open'!D6,"")&amp;IF($B$21=402,'4 way open'!D11,"")&amp;IF($B$21=403,'4 way open'!D16,"")&amp;IF($B$21=404,'4 way open'!D21,"")&amp;IF($B$21=405,'4 way open'!D26,"")&amp;IF($B$21=406,'4 way open'!D31,"")&amp;IF($B$21=407,'4 way open'!D36,"")&amp;IF($B$21=408,'4 way open'!D41,"")&amp;IF($B$21=409,'4 way open'!D46,"")&amp;IF($B$21=410,'4 way open'!F28,"")&amp;IF($B$21=411,'4 way open'!D50,"")&amp;IF($B$21=412,'4 way open'!D55,"")&amp;IF($B$21=413,'4 way open'!D60,"")</f>
        <v>Grant Hassel</v>
      </c>
      <c r="E24" s="62" t="str">
        <f>IF($B$21=401,'4 way open'!E6,"")&amp;IF($B$21=402,'4 way open'!E11,"")&amp;IF($B$21=403,'4 way open'!E16,"")&amp;IF($B$21=404,'4 way open'!E21,"")&amp;IF($B$21=405,'4 way open'!E26,"")&amp;IF($B$21=406,'4 way open'!E31,"")&amp;IF($B$21=407,'4 way open'!E36,"")&amp;IF($B$21=408,'4 way open'!E41,"")&amp;IF($B$21=409,'4 way open'!E46,"")&amp;IF($B$21=410,'4 way open'!#REF!,"")&amp;IF($B$21=411,'4 way open'!E50,"")&amp;IF($B$21=412,'4 way open'!E55,"")&amp;IF($B$21=413,'4 way open'!E60,"")</f>
        <v>David Bakkers</v>
      </c>
      <c r="F24">
        <f t="shared" si="1"/>
        <v>1</v>
      </c>
      <c r="H24" s="4"/>
      <c r="I24" s="5" t="s">
        <v>5</v>
      </c>
      <c r="J24" s="4"/>
      <c r="K24" s="6" t="s">
        <v>9</v>
      </c>
      <c r="L24" s="13"/>
      <c r="N24" s="158"/>
      <c r="O24" s="155"/>
      <c r="P24" s="147"/>
      <c r="Q24" s="22">
        <f>IF($B$4=401,#REF!,"")&amp;IF($B$4=402,#REF!,"")&amp;IF($B$4=403,#REF!,"")</f>
      </c>
      <c r="R24" s="22"/>
      <c r="S24" s="22"/>
      <c r="T24" s="3"/>
      <c r="U24" s="4"/>
      <c r="V24" s="5" t="s">
        <v>5</v>
      </c>
      <c r="W24" s="4"/>
      <c r="X24" s="6" t="s">
        <v>9</v>
      </c>
      <c r="Y24" s="13"/>
    </row>
    <row r="25" spans="1:25" ht="13.5" thickBot="1">
      <c r="A25" s="158"/>
      <c r="B25" s="159"/>
      <c r="C25" s="148"/>
      <c r="D25" s="42" t="str">
        <f>IF($B$21=401,'4 way open'!D7,"")&amp;IF($B$21=402,'4 way open'!D12,"")&amp;IF($B$21=403,'4 way open'!D17,"")&amp;IF($B$21=404,'4 way open'!D22,"")&amp;IF($B$21=405,'4 way open'!D27,"")&amp;IF($B$21=406,'4 way open'!D32,"")&amp;IF($B$21=407,'4 way open'!D37,"")&amp;IF($B$21=408,'4 way open'!D42,"")&amp;IF($B$21=409,'4 way open'!D47,"")&amp;IF($B$21=410,'4 way open'!F33,"")&amp;IF($B$21=411,'4 way open'!D51,"")&amp;IF($B$21=412,'4 way open'!D56,"")&amp;IF($B$21=413,'4 way open'!D61,"")</f>
        <v>Garry Carpenter</v>
      </c>
      <c r="E25" s="62" t="str">
        <f>IF($B$21=401,'4 way open'!E7,"")&amp;IF($B$21=402,'4 way open'!E12,"")&amp;IF($B$21=403,'4 way open'!E17,"")&amp;IF($B$21=404,'4 way open'!E22,"")&amp;IF($B$21=405,'4 way open'!E27,"")&amp;IF($B$21=406,'4 way open'!E32,"")&amp;IF($B$21=407,'4 way open'!E37,"")&amp;IF($B$21=408,'4 way open'!E42,"")&amp;IF($B$21=409,'4 way open'!E47,"")&amp;IF($B$21=410,'4 way open'!#REF!,"")&amp;IF($B$21=411,'4 way open'!E51,"")&amp;IF($B$21=412,'4 way open'!E56,"")&amp;IF($B$21=413,'4 way open'!E61,"")</f>
        <v>David Bakkers</v>
      </c>
      <c r="F25">
        <f t="shared" si="1"/>
        <v>1</v>
      </c>
      <c r="H25" s="4"/>
      <c r="I25" s="4">
        <f>H21-$J$2</f>
        <v>0.3055555555555556</v>
      </c>
      <c r="J25" s="4"/>
      <c r="K25" s="4">
        <f>K22+L22</f>
        <v>0.3263888888888889</v>
      </c>
      <c r="L25" s="12"/>
      <c r="N25" s="158"/>
      <c r="O25" s="155"/>
      <c r="P25" s="147"/>
      <c r="Q25" s="22">
        <f>IF($B$4=401,#REF!,"")&amp;IF($B$4=402,#REF!,"")&amp;IF($B$4=403,#REF!,"")</f>
      </c>
      <c r="R25" s="22"/>
      <c r="S25" s="22"/>
      <c r="T25" s="3"/>
      <c r="U25" s="4"/>
      <c r="V25" s="4">
        <f>U21-$J$2</f>
        <v>0.3055555555555556</v>
      </c>
      <c r="W25" s="4"/>
      <c r="X25" s="4">
        <f>X22+Y22</f>
        <v>0.3263888888888889</v>
      </c>
      <c r="Y25" s="12"/>
    </row>
    <row r="26" spans="1:25" ht="12.75">
      <c r="A26" s="158"/>
      <c r="B26" s="154">
        <v>405</v>
      </c>
      <c r="C26" s="146" t="e">
        <f>IF(B26='4 way open'!#REF!,'4 way open'!C$3,"")&amp;IF(B26='4 way open'!#REF!,'4 way open'!C$8,"")&amp;IF(B26='4 way open'!#REF!,'4 way open'!C$13,"")&amp;IF(B26='4 way open'!#REF!,'4 way open'!C$18,"")&amp;IF(B26='4 way open'!#REF!,'4 way open'!C$23,"")&amp;IF(B26='4 way open'!#REF!,'4 way open'!C$28,"")&amp;IF(B26='4 way open'!#REF!,'4 way open'!C$33,"")&amp;IF(B26='4 way open'!#REF!,'4 way open'!C$38,"")&amp;IF(B26='4 way open'!#REF!,'4 way open'!C$43,"")&amp;IF(B26='4 way open'!#REF!,'4 way open'!#REF!,"")&amp;IF(B26='4 way open'!#REF!,'4 way open'!#REF!,"")&amp;IF(B26='4 way open'!#REF!,'4 way open'!C$52,"")&amp;IF(B26='4 way open'!#REF!,'4 way open'!C$57,"")&amp;IF(B26='4 way open'!#REF!,'4 way open'!C$62,"")&amp;IF(B26='4 way open'!#REF!,'4 way open'!C$67,"")</f>
        <v>#REF!</v>
      </c>
      <c r="D26" s="41" t="str">
        <f>IF($B$26=401,'4 way open'!D3,"")&amp;IF($B$26=402,'4 way open'!D8,"")&amp;IF($B$26=403,'4 way open'!D13,"")&amp;IF($B$26=404,'4 way open'!D18,"")&amp;IF($B$26=405,'4 way open'!D23,"")&amp;IF($B$26=406,'4 way open'!D28,"")&amp;IF($B$26=407,'4 way open'!D33,"")&amp;IF($B$26=408,'4 way open'!D38,"")&amp;IF($B$26=409,'4 way open'!D43,"")&amp;IF($B$26=410,'4 way open'!#REF!,"")&amp;IF($B$26=411,'4 way open'!F38,"")&amp;IF($B$26=412,'4 way open'!D52,"")&amp;IF($B$26=413,'4 way open'!D57,"")</f>
        <v>Darren Pearson</v>
      </c>
      <c r="E26" s="62" t="str">
        <f>IF($B$21=401,'4 way open'!E8,"")&amp;IF($B$21=402,'4 way open'!E13,"")&amp;IF($B$21=403,'4 way open'!E18,"")&amp;IF($B$21=404,'4 way open'!E23,"")&amp;IF($B$21=405,'4 way open'!E28,"")&amp;IF($B$21=406,'4 way open'!E33,"")&amp;IF($B$21=407,'4 way open'!E38,"")&amp;IF($B$21=408,'4 way open'!E43,"")&amp;IF($B$21=409,'4 way open'!#REF!,"")&amp;IF($B$21=410,'4 way open'!#REF!,"")&amp;IF($B$21=411,'4 way open'!E52,"")&amp;IF($B$21=412,'4 way open'!E57,"")&amp;IF($B$21=413,'4 way open'!E62,"")</f>
        <v>Paul Tozer</v>
      </c>
      <c r="F26">
        <f t="shared" si="1"/>
        <v>1</v>
      </c>
      <c r="H26" s="8"/>
      <c r="I26" s="8"/>
      <c r="J26" s="8"/>
      <c r="K26" s="8"/>
      <c r="L26" s="24"/>
      <c r="N26" s="158"/>
      <c r="O26" s="154">
        <v>502</v>
      </c>
      <c r="P26" s="146" t="e">
        <f>IF(O26='4 way open'!#REF!,'4 way open'!C$3,"")&amp;IF(O26='4 way open'!#REF!,'4 way open'!C$8,"")&amp;IF(O26='4 way open'!#REF!,'4 way open'!C$13,"")&amp;IF(O26='4 way open'!#REF!,'4 way open'!C$18,"")&amp;IF(O26='4 way open'!#REF!,'4 way open'!C$23,"")&amp;IF(O26='4 way open'!#REF!,'4 way open'!C$28,"")&amp;IF(O26='4 way open'!#REF!,'4 way open'!C$33,"")&amp;IF(O26='4 way open'!#REF!,'4 way open'!C$38,"")&amp;IF(O26='4 way open'!#REF!,'4 way open'!C$43,"")&amp;IF(O26='4 way open'!#REF!,'4 way open'!#REF!,"")&amp;IF(O26='4 way open'!#REF!,'4 way open'!#REF!,"")&amp;IF(O26='4 way open'!#REF!,'4 way open'!C$52,"")&amp;IF(O26='4 way open'!#REF!,'4 way open'!C$57,"")&amp;IF(O26='4 way open'!#REF!,'4 way open'!C$62,"")&amp;IF(O26='4 way open'!#REF!,'4 way open'!C$67,"")</f>
        <v>#REF!</v>
      </c>
      <c r="Q26" s="22">
        <f>IF($B$4=401,#REF!,"")&amp;IF($B$4=402,#REF!,"")&amp;IF($B$4=403,#REF!,"")</f>
      </c>
      <c r="R26" s="56"/>
      <c r="S26" s="56"/>
      <c r="T26" s="7"/>
      <c r="U26" s="8"/>
      <c r="V26" s="8"/>
      <c r="W26" s="8"/>
      <c r="X26" s="8"/>
      <c r="Y26" s="24"/>
    </row>
    <row r="27" spans="1:25" ht="12.75">
      <c r="A27" s="158"/>
      <c r="B27" s="155"/>
      <c r="C27" s="147"/>
      <c r="D27" s="59" t="str">
        <f>IF($B$26=401,'4 way open'!D4,"")&amp;IF($B$26=402,'4 way open'!D9,"")&amp;IF($B$26=403,'4 way open'!D14,"")&amp;IF($B$26=404,'4 way open'!D19,"")&amp;IF($B$26=405,'4 way open'!D24,"")&amp;IF($B$26=406,'4 way open'!D29,"")&amp;IF($B$26=407,'4 way open'!D34,"")&amp;IF($B$26=408,'4 way open'!D39,"")&amp;IF($B$26=409,'4 way open'!D44,"")&amp;IF($B$26=410,'4 way open'!F3,"")&amp;IF($B$26=411,'4 way open'!D48,"")&amp;IF($B$26=412,'4 way open'!D53,"")&amp;IF($B$26=413,'4 way open'!D58,"")</f>
        <v>Paul Tozer</v>
      </c>
      <c r="E27" s="62" t="str">
        <f>IF($B$21=401,'4 way open'!E9,"")&amp;IF($B$21=402,'4 way open'!E14,"")&amp;IF($B$21=403,'4 way open'!E19,"")&amp;IF($B$21=404,'4 way open'!E24,"")&amp;IF($B$21=405,'4 way open'!E29,"")&amp;IF($B$21=406,'4 way open'!E34,"")&amp;IF($B$21=407,'4 way open'!E39,"")&amp;IF($B$21=408,'4 way open'!E44,"")&amp;IF($B$21=409,'4 way open'!#REF!,"")&amp;IF($B$21=410,'4 way open'!E48,"")&amp;IF($B$21=411,'4 way open'!E53,"")&amp;IF($B$21=412,'4 way open'!E58,"")&amp;IF($B$21=413,'4 way open'!E63,"")</f>
        <v>Paul Tozer</v>
      </c>
      <c r="F27">
        <f t="shared" si="1"/>
        <v>1</v>
      </c>
      <c r="H27" s="4"/>
      <c r="I27" s="4"/>
      <c r="J27" s="4"/>
      <c r="K27" s="4"/>
      <c r="L27" s="12"/>
      <c r="N27" s="158"/>
      <c r="O27" s="155"/>
      <c r="P27" s="147"/>
      <c r="Q27" s="22">
        <f>IF($B$4=401,#REF!,"")&amp;IF($B$4=402,#REF!,"")&amp;IF($B$4=403,#REF!,"")</f>
      </c>
      <c r="R27" s="22"/>
      <c r="S27" s="22"/>
      <c r="T27" s="3"/>
      <c r="U27" s="4"/>
      <c r="V27" s="4"/>
      <c r="W27" s="4"/>
      <c r="X27" s="4"/>
      <c r="Y27" s="12"/>
    </row>
    <row r="28" spans="1:25" ht="12.75">
      <c r="A28" s="158"/>
      <c r="B28" s="155"/>
      <c r="C28" s="147"/>
      <c r="D28" s="59" t="str">
        <f>IF($B$26=401,'4 way open'!D5,"")&amp;IF($B$26=402,'4 way open'!D10,"")&amp;IF($B$26=403,'4 way open'!D15,"")&amp;IF($B$26=404,'4 way open'!D20,"")&amp;IF($B$26=405,'4 way open'!D25,"")&amp;IF($B$26=406,'4 way open'!D30,"")&amp;IF($B$26=407,'4 way open'!D35,"")&amp;IF($B$26=408,'4 way open'!D40,"")&amp;IF($B$26=409,'4 way open'!D45,"")&amp;IF($B$26=410,'4 way open'!F13,"")&amp;IF($B$26=411,'4 way open'!D49,"")&amp;IF($B$26=412,'4 way open'!D54,"")&amp;IF($B$26=413,'4 way open'!D59,"")</f>
        <v>Steve Geens</v>
      </c>
      <c r="E28" s="62" t="str">
        <f>IF($B$21=401,'4 way open'!E10,"")&amp;IF($B$21=402,'4 way open'!E15,"")&amp;IF($B$21=403,'4 way open'!E20,"")&amp;IF($B$21=404,'4 way open'!E25,"")&amp;IF($B$21=405,'4 way open'!E30,"")&amp;IF($B$21=406,'4 way open'!E35,"")&amp;IF($B$21=407,'4 way open'!E40,"")&amp;IF($B$21=408,'4 way open'!E45,"")&amp;IF($B$21=409,'4 way open'!#REF!,"")&amp;IF($B$21=410,'4 way open'!E49,"")&amp;IF($B$21=411,'4 way open'!E54,"")&amp;IF($B$21=412,'4 way open'!E59,"")&amp;IF($B$21=413,'4 way open'!E64,"")</f>
        <v>Paul Tozer</v>
      </c>
      <c r="F28">
        <f t="shared" si="1"/>
        <v>1</v>
      </c>
      <c r="H28" s="4"/>
      <c r="I28" s="4"/>
      <c r="J28" s="4"/>
      <c r="K28" s="4"/>
      <c r="L28" s="12"/>
      <c r="N28" s="158"/>
      <c r="O28" s="155"/>
      <c r="P28" s="147"/>
      <c r="Q28" s="22">
        <f>IF($B$4=401,#REF!,"")&amp;IF($B$4=402,#REF!,"")&amp;IF($B$4=403,#REF!,"")</f>
      </c>
      <c r="R28" s="22"/>
      <c r="S28" s="22"/>
      <c r="T28" s="3"/>
      <c r="U28" s="4"/>
      <c r="V28" s="4"/>
      <c r="W28" s="4"/>
      <c r="X28" s="4"/>
      <c r="Y28" s="12"/>
    </row>
    <row r="29" spans="1:25" ht="12.75">
      <c r="A29" s="158"/>
      <c r="B29" s="155"/>
      <c r="C29" s="147"/>
      <c r="D29" s="59" t="str">
        <f>IF($B$26=401,'4 way open'!D6,"")&amp;IF($B$26=402,'4 way open'!D11,"")&amp;IF($B$26=403,'4 way open'!D16,"")&amp;IF($B$26=404,'4 way open'!D21,"")&amp;IF($B$26=405,'4 way open'!D26,"")&amp;IF($B$26=406,'4 way open'!D31,"")&amp;IF($B$26=407,'4 way open'!D36,"")&amp;IF($B$26=408,'4 way open'!D41,"")&amp;IF($B$26=409,'4 way open'!D46,"")&amp;IF($B$26=410,'4 way open'!F28,"")&amp;IF($B$26=411,'4 way open'!D50,"")&amp;IF($B$26=412,'4 way open'!D55,"")&amp;IF($B$26=413,'4 way open'!D60,"")</f>
        <v>Jason Cooke</v>
      </c>
      <c r="E29" s="62" t="str">
        <f>IF($B$21=401,'4 way open'!E11,"")&amp;IF($B$21=402,'4 way open'!E16,"")&amp;IF($B$21=403,'4 way open'!E21,"")&amp;IF($B$21=404,'4 way open'!E26,"")&amp;IF($B$21=405,'4 way open'!E31,"")&amp;IF($B$21=406,'4 way open'!E36,"")&amp;IF($B$21=407,'4 way open'!E41,"")&amp;IF($B$21=408,'4 way open'!E46,"")&amp;IF($B$21=409,'4 way open'!#REF!,"")&amp;IF($B$21=410,'4 way open'!E50,"")&amp;IF($B$21=411,'4 way open'!E55,"")&amp;IF($B$21=412,'4 way open'!E60,"")&amp;IF($B$21=413,'4 way open'!E65,"")</f>
        <v>Paul Tozer</v>
      </c>
      <c r="F29">
        <f t="shared" si="1"/>
        <v>1</v>
      </c>
      <c r="H29" s="4"/>
      <c r="I29" s="4"/>
      <c r="J29" s="4"/>
      <c r="K29" s="4"/>
      <c r="L29" s="12"/>
      <c r="N29" s="158"/>
      <c r="O29" s="155"/>
      <c r="P29" s="147"/>
      <c r="Q29" s="22">
        <f>IF($B$4=401,#REF!,"")&amp;IF($B$4=402,#REF!,"")&amp;IF($B$4=403,#REF!,"")</f>
      </c>
      <c r="R29" s="22"/>
      <c r="S29" s="22"/>
      <c r="T29" s="3"/>
      <c r="U29" s="4"/>
      <c r="V29" s="4"/>
      <c r="W29" s="4"/>
      <c r="X29" s="4"/>
      <c r="Y29" s="12"/>
    </row>
    <row r="30" spans="1:25" ht="13.5" thickBot="1">
      <c r="A30" s="158"/>
      <c r="B30" s="155"/>
      <c r="C30" s="148"/>
      <c r="D30" s="59" t="str">
        <f>IF($B$26=401,'4 way open'!D7,"")&amp;IF($B$26=402,'4 way open'!D12,"")&amp;IF($B$26=403,'4 way open'!D17,"")&amp;IF($B$26=404,'4 way open'!D22,"")&amp;IF($B$26=405,'4 way open'!D27,"")&amp;IF($B$26=406,'4 way open'!D32,"")&amp;IF($B$26=407,'4 way open'!D37,"")&amp;IF($B$26=408,'4 way open'!D42,"")&amp;IF($B$26=409,'4 way open'!D47,"")&amp;IF($B$26=410,'4 way open'!F33,"")&amp;IF($B$26=411,'4 way open'!D51,"")&amp;IF($B$26=412,'4 way open'!D56,"")&amp;IF($B$26=413,'4 way open'!D61,"")</f>
        <v>Peter Etherton</v>
      </c>
      <c r="E30" s="62" t="str">
        <f>IF($B$21=401,'4 way open'!E12,"")&amp;IF($B$21=402,'4 way open'!E17,"")&amp;IF($B$21=403,'4 way open'!E22,"")&amp;IF($B$21=404,'4 way open'!E27,"")&amp;IF($B$21=405,'4 way open'!E32,"")&amp;IF($B$21=406,'4 way open'!E37,"")&amp;IF($B$21=407,'4 way open'!E42,"")&amp;IF($B$21=408,'4 way open'!E47,"")&amp;IF($B$21=409,'4 way open'!#REF!,"")&amp;IF($B$21=410,'4 way open'!E51,"")&amp;IF($B$21=411,'4 way open'!E56,"")&amp;IF($B$21=412,'4 way open'!E61,"")&amp;IF($B$21=413,'4 way open'!E66,"")</f>
        <v>Paul Tozer</v>
      </c>
      <c r="F30">
        <f t="shared" si="1"/>
        <v>1</v>
      </c>
      <c r="H30" s="4"/>
      <c r="I30" s="4"/>
      <c r="J30" s="4"/>
      <c r="K30" s="4"/>
      <c r="L30" s="12"/>
      <c r="N30" s="158"/>
      <c r="O30" s="155"/>
      <c r="P30" s="147"/>
      <c r="Q30" s="22">
        <f>IF($B$4=401,#REF!,"")&amp;IF($B$4=402,#REF!,"")&amp;IF($B$4=403,#REF!,"")</f>
      </c>
      <c r="R30" s="22"/>
      <c r="S30" s="22"/>
      <c r="T30" s="3"/>
      <c r="U30" s="4"/>
      <c r="V30" s="4"/>
      <c r="W30" s="4"/>
      <c r="X30" s="4"/>
      <c r="Y30" s="12"/>
    </row>
    <row r="31" spans="1:25" ht="12.75">
      <c r="A31" s="158"/>
      <c r="B31" s="154">
        <v>406</v>
      </c>
      <c r="C31" s="146" t="e">
        <f>IF(B31='4 way open'!#REF!,'4 way open'!C$3,"")&amp;IF(B31='4 way open'!#REF!,'4 way open'!C$8,"")&amp;IF(B31='4 way open'!#REF!,'4 way open'!C$13,"")&amp;IF(B31='4 way open'!#REF!,'4 way open'!C$18,"")&amp;IF(B31='4 way open'!#REF!,'4 way open'!C$23,"")&amp;IF(B31='4 way open'!#REF!,'4 way open'!C$28,"")&amp;IF(B31='4 way open'!#REF!,'4 way open'!C$33,"")&amp;IF(B31='4 way open'!#REF!,'4 way open'!C$38,"")&amp;IF(B31='4 way open'!#REF!,'4 way open'!C$43,"")&amp;IF(B31='4 way open'!#REF!,'4 way open'!#REF!,"")&amp;IF(B31='4 way open'!#REF!,'4 way open'!#REF!,"")&amp;IF(B31='4 way open'!#REF!,'4 way open'!C$52,"")&amp;IF(B31='4 way open'!#REF!,'4 way open'!C$57,"")&amp;IF(B31='4 way open'!#REF!,'4 way open'!C$62,"")&amp;IF(B31='4 way open'!#REF!,'4 way open'!C$67,"")</f>
        <v>#REF!</v>
      </c>
      <c r="D31" s="33" t="str">
        <f>IF($B$31=401,'4 way open'!D3,"")&amp;IF($B$31=402,'4 way open'!D8,"")&amp;IF($B$31=403,'4 way open'!D13,"")&amp;IF($B$31=404,'4 way open'!D18,"")&amp;IF($B$31=405,'4 way open'!D23,"")&amp;IF($B$31=406,'4 way open'!D28,"")&amp;IF($B$31=407,'4 way open'!D33,"")&amp;IF($B$31=408,'4 way open'!D38,"")&amp;IF($B$31=409,'4 way open'!D43,"")&amp;IF($B$31=410,'4 way open'!#REF!,"")&amp;IF($B$31=411,'4 way open'!F38,"")&amp;IF($B$31=412,'4 way open'!D52,"")&amp;IF($B$31=413,'4 way open'!D57,"")</f>
        <v>Scott Ryan</v>
      </c>
      <c r="E31" s="62" t="str">
        <f>IF($B$21=401,'4 way open'!E13,"")&amp;IF($B$21=402,'4 way open'!E18,"")&amp;IF($B$21=403,'4 way open'!E23,"")&amp;IF($B$21=404,'4 way open'!E28,"")&amp;IF($B$21=405,'4 way open'!E33,"")&amp;IF($B$21=406,'4 way open'!E38,"")&amp;IF($B$21=407,'4 way open'!E43,"")&amp;IF($B$21=408,'4 way open'!#REF!,"")&amp;IF($B$21=409,'4 way open'!#REF!,"")&amp;IF($B$21=410,'4 way open'!E52,"")&amp;IF($B$21=411,'4 way open'!E57,"")&amp;IF($B$21=412,'4 way open'!E62,"")&amp;IF($B$21=413,'4 way open'!E67,"")</f>
        <v>Patrik Nygren</v>
      </c>
      <c r="F31">
        <f t="shared" si="1"/>
        <v>1</v>
      </c>
      <c r="H31" s="8"/>
      <c r="I31" s="8"/>
      <c r="J31" s="8"/>
      <c r="K31" s="8"/>
      <c r="L31" s="24"/>
      <c r="N31" s="158"/>
      <c r="O31" s="154">
        <v>503</v>
      </c>
      <c r="P31" s="146" t="e">
        <f>IF(O31='4 way open'!#REF!,'4 way open'!C$3,"")&amp;IF(O31='4 way open'!#REF!,'4 way open'!C$8,"")&amp;IF(O31='4 way open'!#REF!,'4 way open'!C$13,"")&amp;IF(O31='4 way open'!#REF!,'4 way open'!C$18,"")&amp;IF(O31='4 way open'!#REF!,'4 way open'!C$23,"")&amp;IF(O31='4 way open'!#REF!,'4 way open'!C$28,"")&amp;IF(O31='4 way open'!#REF!,'4 way open'!C$33,"")&amp;IF(O31='4 way open'!#REF!,'4 way open'!C$38,"")&amp;IF(O31='4 way open'!#REF!,'4 way open'!C$43,"")&amp;IF(O31='4 way open'!#REF!,'4 way open'!#REF!,"")&amp;IF(O31='4 way open'!#REF!,'4 way open'!#REF!,"")&amp;IF(O31='4 way open'!#REF!,'4 way open'!C$52,"")&amp;IF(O31='4 way open'!#REF!,'4 way open'!C$57,"")&amp;IF(O31='4 way open'!#REF!,'4 way open'!C$62,"")&amp;IF(O31='4 way open'!#REF!,'4 way open'!C$67,"")</f>
        <v>#REF!</v>
      </c>
      <c r="Q31" s="22">
        <f>IF($B$4=401,#REF!,"")&amp;IF($B$4=402,#REF!,"")&amp;IF($B$4=403,#REF!,"")</f>
      </c>
      <c r="R31" s="56"/>
      <c r="S31" s="56"/>
      <c r="T31" s="7"/>
      <c r="U31" s="8"/>
      <c r="V31" s="8"/>
      <c r="W31" s="8"/>
      <c r="X31" s="8"/>
      <c r="Y31" s="24"/>
    </row>
    <row r="32" spans="1:25" ht="12.75">
      <c r="A32" s="158"/>
      <c r="B32" s="155"/>
      <c r="C32" s="147"/>
      <c r="D32" s="34" t="str">
        <f>IF($B$31=401,'4 way open'!D4,"")&amp;IF($B$31=402,'4 way open'!D9,"")&amp;IF($B$31=403,'4 way open'!D14,"")&amp;IF($B$31=404,'4 way open'!D19,"")&amp;IF($B$31=405,'4 way open'!D24,"")&amp;IF($B$31=406,'4 way open'!D29,"")&amp;IF($B$31=407,'4 way open'!D34,"")&amp;IF($B$31=408,'4 way open'!D39,"")&amp;IF($B$31=409,'4 way open'!D44,"")&amp;IF($B$31=410,'4 way open'!F3,"")&amp;IF($B$31=411,'4 way open'!D48,"")&amp;IF($B$31=412,'4 way open'!D53,"")&amp;IF($B$31=413,'4 way open'!D58,"")</f>
        <v>George Attard</v>
      </c>
      <c r="E32" s="62" t="str">
        <f>IF($B$21=401,'4 way open'!E14,"")&amp;IF($B$21=402,'4 way open'!E19,"")&amp;IF($B$21=403,'4 way open'!E24,"")&amp;IF($B$21=404,'4 way open'!E29,"")&amp;IF($B$21=405,'4 way open'!E34,"")&amp;IF($B$21=406,'4 way open'!E39,"")&amp;IF($B$21=407,'4 way open'!E44,"")&amp;IF($B$21=408,'4 way open'!#REF!,"")&amp;IF($B$21=409,'4 way open'!E48,"")&amp;IF($B$21=410,'4 way open'!E53,"")&amp;IF($B$21=411,'4 way open'!E58,"")&amp;IF($B$21=412,'4 way open'!E63,"")&amp;IF($B$21=413,'4 way open'!E68,"")</f>
        <v>Patrik Nygren</v>
      </c>
      <c r="F32">
        <f t="shared" si="1"/>
        <v>1</v>
      </c>
      <c r="H32" s="4"/>
      <c r="I32" s="4"/>
      <c r="J32" s="4"/>
      <c r="K32" s="4"/>
      <c r="L32" s="14"/>
      <c r="N32" s="158"/>
      <c r="O32" s="155"/>
      <c r="P32" s="147"/>
      <c r="Q32" s="22">
        <f>IF($B$4=401,#REF!,"")&amp;IF($B$4=402,#REF!,"")&amp;IF($B$4=403,#REF!,"")</f>
      </c>
      <c r="R32" s="22"/>
      <c r="S32" s="22"/>
      <c r="T32" s="3"/>
      <c r="U32" s="4"/>
      <c r="V32" s="4"/>
      <c r="W32" s="4"/>
      <c r="X32" s="4"/>
      <c r="Y32" s="14"/>
    </row>
    <row r="33" spans="1:25" ht="12.75">
      <c r="A33" s="158"/>
      <c r="B33" s="155"/>
      <c r="C33" s="147"/>
      <c r="D33" s="34" t="str">
        <f>IF($B$31=401,'4 way open'!D5,"")&amp;IF($B$31=402,'4 way open'!D10,"")&amp;IF($B$31=403,'4 way open'!D15,"")&amp;IF($B$31=404,'4 way open'!D20,"")&amp;IF($B$31=405,'4 way open'!D25,"")&amp;IF($B$31=406,'4 way open'!D30,"")&amp;IF($B$31=407,'4 way open'!D35,"")&amp;IF($B$31=408,'4 way open'!D40,"")&amp;IF($B$31=409,'4 way open'!D45,"")&amp;IF($B$31=410,'4 way open'!F13,"")&amp;IF($B$31=411,'4 way open'!D49,"")&amp;IF($B$31=412,'4 way open'!D54,"")&amp;IF($B$31=413,'4 way open'!D59,"")</f>
        <v>Michael Vaughan</v>
      </c>
      <c r="E33" s="62" t="str">
        <f>IF($B$21=401,'4 way open'!E15,"")&amp;IF($B$21=402,'4 way open'!E20,"")&amp;IF($B$21=403,'4 way open'!E25,"")&amp;IF($B$21=404,'4 way open'!E30,"")&amp;IF($B$21=405,'4 way open'!E35,"")&amp;IF($B$21=406,'4 way open'!E40,"")&amp;IF($B$21=407,'4 way open'!E45,"")&amp;IF($B$21=408,'4 way open'!#REF!,"")&amp;IF($B$21=409,'4 way open'!E49,"")&amp;IF($B$21=410,'4 way open'!E54,"")&amp;IF($B$21=411,'4 way open'!E59,"")&amp;IF($B$21=412,'4 way open'!E64,"")&amp;IF($B$21=413,'4 way open'!E69,"")</f>
        <v>Patrik Nygren</v>
      </c>
      <c r="F33">
        <f t="shared" si="1"/>
        <v>1</v>
      </c>
      <c r="H33" s="4"/>
      <c r="I33" s="4"/>
      <c r="J33" s="4"/>
      <c r="K33" s="4"/>
      <c r="L33" s="12"/>
      <c r="N33" s="158"/>
      <c r="O33" s="155"/>
      <c r="P33" s="147"/>
      <c r="Q33" s="22">
        <f>IF($B$4=401,#REF!,"")&amp;IF($B$4=402,#REF!,"")&amp;IF($B$4=403,#REF!,"")</f>
      </c>
      <c r="R33" s="22"/>
      <c r="S33" s="22"/>
      <c r="T33" s="3"/>
      <c r="U33" s="4"/>
      <c r="V33" s="4"/>
      <c r="W33" s="4"/>
      <c r="X33" s="4"/>
      <c r="Y33" s="12"/>
    </row>
    <row r="34" spans="1:25" ht="12.75">
      <c r="A34" s="158"/>
      <c r="B34" s="155"/>
      <c r="C34" s="147"/>
      <c r="D34" s="34" t="str">
        <f>IF($B$31=401,'4 way open'!D6,"")&amp;IF($B$31=402,'4 way open'!D11,"")&amp;IF($B$31=403,'4 way open'!D16,"")&amp;IF($B$31=404,'4 way open'!D21,"")&amp;IF($B$31=405,'4 way open'!D26,"")&amp;IF($B$31=406,'4 way open'!D31,"")&amp;IF($B$31=407,'4 way open'!D36,"")&amp;IF($B$31=408,'4 way open'!D41,"")&amp;IF($B$31=409,'4 way open'!D46,"")&amp;IF($B$31=410,'4 way open'!F28,"")&amp;IF($B$31=411,'4 way open'!D50,"")&amp;IF($B$31=412,'4 way open'!D55,"")&amp;IF($B$31=413,'4 way open'!D60,"")</f>
        <v>Craig Vaughan</v>
      </c>
      <c r="E34" s="62" t="str">
        <f>IF($B$21=401,'4 way open'!E16,"")&amp;IF($B$21=402,'4 way open'!E21,"")&amp;IF($B$21=403,'4 way open'!E26,"")&amp;IF($B$21=404,'4 way open'!E31,"")&amp;IF($B$21=405,'4 way open'!E36,"")&amp;IF($B$21=406,'4 way open'!E41,"")&amp;IF($B$21=407,'4 way open'!E46,"")&amp;IF($B$21=408,'4 way open'!#REF!,"")&amp;IF($B$21=409,'4 way open'!E50,"")&amp;IF($B$21=410,'4 way open'!E55,"")&amp;IF($B$21=411,'4 way open'!E60,"")&amp;IF($B$21=412,'4 way open'!E65,"")&amp;IF($B$21=413,'4 way open'!E70,"")</f>
        <v>Patrik Nygren</v>
      </c>
      <c r="F34">
        <f t="shared" si="1"/>
        <v>1</v>
      </c>
      <c r="H34" s="4"/>
      <c r="I34" s="4"/>
      <c r="J34" s="4"/>
      <c r="K34" s="3"/>
      <c r="L34" s="12"/>
      <c r="N34" s="158"/>
      <c r="O34" s="155"/>
      <c r="P34" s="147"/>
      <c r="Q34" s="22">
        <f>IF($B$4=401,#REF!,"")&amp;IF($B$4=402,#REF!,"")&amp;IF($B$4=403,#REF!,"")</f>
      </c>
      <c r="R34" s="22"/>
      <c r="S34" s="22"/>
      <c r="T34" s="3"/>
      <c r="U34" s="4"/>
      <c r="V34" s="4"/>
      <c r="W34" s="4"/>
      <c r="X34" s="3"/>
      <c r="Y34" s="12"/>
    </row>
    <row r="35" spans="1:25" ht="12.75">
      <c r="A35" s="158"/>
      <c r="B35" s="155"/>
      <c r="C35" s="147"/>
      <c r="D35" s="34" t="str">
        <f>IF($B$31=401,'4 way open'!D7,"")&amp;IF($B$31=402,'4 way open'!D12,"")&amp;IF($B$31=403,'4 way open'!D17,"")&amp;IF($B$31=404,'4 way open'!D22,"")&amp;IF($B$31=405,'4 way open'!D27,"")&amp;IF($B$31=406,'4 way open'!D32,"")&amp;IF($B$31=407,'4 way open'!D37,"")&amp;IF($B$31=408,'4 way open'!D42,"")&amp;IF($B$31=409,'4 way open'!D47,"")&amp;IF($B$31=410,'4 way open'!F33,"")&amp;IF($B$31=411,'4 way open'!D51,"")&amp;IF($B$31=412,'4 way open'!D56,"")&amp;IF($B$31=413,'4 way open'!D61,"")</f>
        <v>Patrik Nygren</v>
      </c>
      <c r="E35" s="63" t="str">
        <f>IF($B$21=401,'4 way open'!E17,"")&amp;IF($B$21=402,'4 way open'!E22,"")&amp;IF($B$21=403,'4 way open'!E27,"")&amp;IF($B$21=404,'4 way open'!E32,"")&amp;IF($B$21=405,'4 way open'!E37,"")&amp;IF($B$21=406,'4 way open'!E42,"")&amp;IF($B$21=407,'4 way open'!E47,"")&amp;IF($B$21=408,'4 way open'!#REF!,"")&amp;IF($B$21=409,'4 way open'!E51,"")&amp;IF($B$21=410,'4 way open'!E56,"")&amp;IF($B$21=411,'4 way open'!E61,"")&amp;IF($B$21=412,'4 way open'!E66,"")&amp;IF($B$21=413,'4 way open'!E71,"")</f>
        <v>Patrik Nygren</v>
      </c>
      <c r="F35">
        <f t="shared" si="1"/>
        <v>1</v>
      </c>
      <c r="H35" s="4"/>
      <c r="I35" s="4"/>
      <c r="J35" s="4"/>
      <c r="K35" s="4"/>
      <c r="L35" s="12"/>
      <c r="N35" s="158"/>
      <c r="O35" s="155"/>
      <c r="P35" s="147"/>
      <c r="Q35" s="22">
        <f>IF($B$4=401,#REF!,"")&amp;IF($B$4=402,#REF!,"")&amp;IF($B$4=403,#REF!,"")</f>
      </c>
      <c r="R35" s="22"/>
      <c r="S35" s="22"/>
      <c r="T35" s="3"/>
      <c r="U35" s="4"/>
      <c r="V35" s="4"/>
      <c r="W35" s="4"/>
      <c r="X35" s="4"/>
      <c r="Y35" s="12"/>
    </row>
    <row r="37" ht="13.5" thickBot="1"/>
    <row r="38" spans="8:12" ht="12.75">
      <c r="H38" s="8">
        <f>K22+L22</f>
        <v>0.3263888888888889</v>
      </c>
      <c r="K38" s="1" t="s">
        <v>8</v>
      </c>
      <c r="L38" t="s">
        <v>7</v>
      </c>
    </row>
    <row r="39" spans="9:12" ht="12.75">
      <c r="I39" s="1" t="s">
        <v>4</v>
      </c>
      <c r="K39" s="1">
        <v>0.3125</v>
      </c>
      <c r="L39" s="2">
        <v>0.017361111111111112</v>
      </c>
    </row>
    <row r="40" ht="12.75">
      <c r="I40" s="1">
        <f>H38-$I$2</f>
        <v>0.3159722222222222</v>
      </c>
    </row>
    <row r="41" spans="9:11" ht="12.75">
      <c r="I41" s="1" t="s">
        <v>5</v>
      </c>
      <c r="K41" t="s">
        <v>9</v>
      </c>
    </row>
    <row r="42" spans="9:11" ht="12.75">
      <c r="I42" s="1">
        <f>H38-$J$2</f>
        <v>0.3229166666666667</v>
      </c>
      <c r="K42" s="1">
        <f>K39+L39</f>
        <v>0.3298611111111111</v>
      </c>
    </row>
  </sheetData>
  <mergeCells count="32">
    <mergeCell ref="A3:G3"/>
    <mergeCell ref="N3:T3"/>
    <mergeCell ref="A4:A18"/>
    <mergeCell ref="B4:B8"/>
    <mergeCell ref="C4:C8"/>
    <mergeCell ref="N4:N18"/>
    <mergeCell ref="O4:O8"/>
    <mergeCell ref="P4:P8"/>
    <mergeCell ref="B9:B13"/>
    <mergeCell ref="C9:C13"/>
    <mergeCell ref="O9:O13"/>
    <mergeCell ref="P9:P13"/>
    <mergeCell ref="B14:B18"/>
    <mergeCell ref="C14:C18"/>
    <mergeCell ref="O14:O18"/>
    <mergeCell ref="P14:P18"/>
    <mergeCell ref="A20:G20"/>
    <mergeCell ref="N20:T20"/>
    <mergeCell ref="A21:A35"/>
    <mergeCell ref="B21:B25"/>
    <mergeCell ref="C21:C25"/>
    <mergeCell ref="N21:N35"/>
    <mergeCell ref="O21:O25"/>
    <mergeCell ref="P21:P25"/>
    <mergeCell ref="B26:B30"/>
    <mergeCell ref="C26:C30"/>
    <mergeCell ref="O26:O30"/>
    <mergeCell ref="P26:P30"/>
    <mergeCell ref="B31:B35"/>
    <mergeCell ref="C31:C35"/>
    <mergeCell ref="O31:O35"/>
    <mergeCell ref="P31:P3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1">
      <selection activeCell="E93" sqref="E93:J94"/>
    </sheetView>
  </sheetViews>
  <sheetFormatPr defaultColWidth="9.140625" defaultRowHeight="12.75"/>
  <cols>
    <col min="1" max="1" width="12.8515625" style="0" customWidth="1"/>
    <col min="3" max="3" width="17.28125" style="0" customWidth="1"/>
    <col min="4" max="4" width="15.57421875" style="0" customWidth="1"/>
  </cols>
  <sheetData>
    <row r="1" spans="1:5" s="65" customFormat="1" ht="12.75">
      <c r="A1" s="65" t="s">
        <v>40</v>
      </c>
      <c r="B1" s="65" t="s">
        <v>13</v>
      </c>
      <c r="C1" s="65" t="s">
        <v>17</v>
      </c>
      <c r="D1" s="66" t="s">
        <v>16</v>
      </c>
      <c r="E1" s="65" t="s">
        <v>15</v>
      </c>
    </row>
    <row r="2" spans="1:6" ht="12.75">
      <c r="A2" t="s">
        <v>24</v>
      </c>
      <c r="B2">
        <v>100</v>
      </c>
      <c r="C2">
        <v>101</v>
      </c>
      <c r="D2" s="60"/>
      <c r="E2">
        <v>8</v>
      </c>
      <c r="F2" t="s">
        <v>41</v>
      </c>
    </row>
    <row r="3" spans="3:6" ht="12.75">
      <c r="C3">
        <v>102</v>
      </c>
      <c r="D3" s="60"/>
      <c r="E3">
        <v>1</v>
      </c>
      <c r="F3" t="s">
        <v>42</v>
      </c>
    </row>
    <row r="4" spans="3:6" ht="12.75">
      <c r="C4">
        <v>103</v>
      </c>
      <c r="D4" s="60"/>
      <c r="E4">
        <v>1</v>
      </c>
      <c r="F4" t="s">
        <v>43</v>
      </c>
    </row>
    <row r="5" spans="3:4" ht="12.75">
      <c r="C5">
        <v>104</v>
      </c>
      <c r="D5" s="60"/>
    </row>
    <row r="6" spans="3:4" ht="12.75">
      <c r="C6">
        <v>105</v>
      </c>
      <c r="D6" s="60"/>
    </row>
    <row r="7" spans="3:4" ht="12.75">
      <c r="C7">
        <v>106</v>
      </c>
      <c r="D7" s="60"/>
    </row>
    <row r="8" spans="3:4" ht="12.75">
      <c r="C8">
        <v>107</v>
      </c>
      <c r="D8" s="60"/>
    </row>
    <row r="9" spans="3:4" ht="12.75">
      <c r="C9">
        <v>108</v>
      </c>
      <c r="D9" s="60"/>
    </row>
    <row r="10" spans="3:4" ht="12.75">
      <c r="C10">
        <v>109</v>
      </c>
      <c r="D10" s="60"/>
    </row>
    <row r="11" spans="3:4" ht="12.75">
      <c r="C11">
        <v>110</v>
      </c>
      <c r="D11" s="60"/>
    </row>
    <row r="12" spans="3:4" ht="12.75">
      <c r="C12">
        <v>111</v>
      </c>
      <c r="D12" s="60"/>
    </row>
    <row r="13" spans="1:6" ht="12.75">
      <c r="A13" t="s">
        <v>25</v>
      </c>
      <c r="B13">
        <v>200</v>
      </c>
      <c r="C13">
        <v>201</v>
      </c>
      <c r="D13" s="60"/>
      <c r="E13">
        <v>8</v>
      </c>
      <c r="F13" t="s">
        <v>41</v>
      </c>
    </row>
    <row r="14" spans="3:6" ht="12.75">
      <c r="C14">
        <v>202</v>
      </c>
      <c r="D14" s="60"/>
      <c r="E14">
        <v>1</v>
      </c>
      <c r="F14" t="s">
        <v>42</v>
      </c>
    </row>
    <row r="15" spans="3:6" ht="12.75">
      <c r="C15">
        <v>203</v>
      </c>
      <c r="D15" s="60"/>
      <c r="E15">
        <v>1</v>
      </c>
      <c r="F15" t="s">
        <v>43</v>
      </c>
    </row>
    <row r="16" spans="3:4" ht="12.75">
      <c r="C16">
        <v>204</v>
      </c>
      <c r="D16" s="64"/>
    </row>
    <row r="17" spans="3:4" ht="12.75">
      <c r="C17">
        <v>205</v>
      </c>
      <c r="D17" s="64"/>
    </row>
    <row r="18" spans="3:4" ht="12.75">
      <c r="C18">
        <v>206</v>
      </c>
      <c r="D18" s="64"/>
    </row>
    <row r="19" spans="3:4" ht="12.75">
      <c r="C19">
        <v>207</v>
      </c>
      <c r="D19" s="64"/>
    </row>
    <row r="20" spans="3:4" ht="12.75">
      <c r="C20">
        <v>208</v>
      </c>
      <c r="D20" s="60"/>
    </row>
    <row r="21" spans="3:4" ht="12.75">
      <c r="C21">
        <v>209</v>
      </c>
      <c r="D21" s="60"/>
    </row>
    <row r="22" spans="3:4" ht="12.75">
      <c r="C22">
        <v>210</v>
      </c>
      <c r="D22" s="60"/>
    </row>
    <row r="23" spans="3:4" ht="12.75">
      <c r="C23">
        <v>211</v>
      </c>
      <c r="D23" s="60"/>
    </row>
    <row r="24" spans="1:6" ht="12.75">
      <c r="A24" t="s">
        <v>26</v>
      </c>
      <c r="B24">
        <v>300</v>
      </c>
      <c r="C24">
        <v>301</v>
      </c>
      <c r="D24" s="60"/>
      <c r="E24">
        <v>8</v>
      </c>
      <c r="F24" t="s">
        <v>41</v>
      </c>
    </row>
    <row r="25" spans="3:6" ht="12.75">
      <c r="C25">
        <v>302</v>
      </c>
      <c r="D25" s="60"/>
      <c r="E25">
        <v>1</v>
      </c>
      <c r="F25" t="s">
        <v>42</v>
      </c>
    </row>
    <row r="26" spans="3:6" ht="12.75">
      <c r="C26">
        <v>303</v>
      </c>
      <c r="D26" s="60"/>
      <c r="E26">
        <v>1</v>
      </c>
      <c r="F26" t="s">
        <v>43</v>
      </c>
    </row>
    <row r="27" spans="3:4" ht="12.75">
      <c r="C27">
        <v>304</v>
      </c>
      <c r="D27" s="64"/>
    </row>
    <row r="28" spans="3:4" ht="12.75">
      <c r="C28">
        <v>305</v>
      </c>
      <c r="D28" s="60"/>
    </row>
    <row r="29" spans="3:4" ht="12.75">
      <c r="C29">
        <v>306</v>
      </c>
      <c r="D29" s="60"/>
    </row>
    <row r="30" spans="1:6" ht="12.75">
      <c r="A30" t="s">
        <v>27</v>
      </c>
      <c r="B30">
        <v>400</v>
      </c>
      <c r="C30">
        <v>401</v>
      </c>
      <c r="D30" s="64"/>
      <c r="E30">
        <v>8</v>
      </c>
      <c r="F30" t="s">
        <v>41</v>
      </c>
    </row>
    <row r="31" spans="3:6" ht="12.75">
      <c r="C31">
        <v>402</v>
      </c>
      <c r="D31" s="64"/>
      <c r="E31">
        <v>1</v>
      </c>
      <c r="F31" t="s">
        <v>42</v>
      </c>
    </row>
    <row r="32" spans="3:6" ht="12.75">
      <c r="C32">
        <v>403</v>
      </c>
      <c r="E32">
        <v>1</v>
      </c>
      <c r="F32" t="s">
        <v>43</v>
      </c>
    </row>
    <row r="33" ht="12.75">
      <c r="C33">
        <v>404</v>
      </c>
    </row>
    <row r="34" ht="12.75">
      <c r="C34">
        <v>405</v>
      </c>
    </row>
    <row r="35" spans="1:6" ht="12.75">
      <c r="A35" t="s">
        <v>28</v>
      </c>
      <c r="B35">
        <v>500</v>
      </c>
      <c r="C35">
        <v>501</v>
      </c>
      <c r="E35">
        <v>8</v>
      </c>
      <c r="F35" t="s">
        <v>41</v>
      </c>
    </row>
    <row r="36" spans="3:6" ht="12.75">
      <c r="C36">
        <v>502</v>
      </c>
      <c r="E36">
        <v>1</v>
      </c>
      <c r="F36" t="s">
        <v>42</v>
      </c>
    </row>
    <row r="37" spans="3:6" ht="12.75">
      <c r="C37">
        <v>503</v>
      </c>
      <c r="E37">
        <v>1</v>
      </c>
      <c r="F37" t="s">
        <v>43</v>
      </c>
    </row>
    <row r="38" ht="12.75">
      <c r="C38">
        <v>504</v>
      </c>
    </row>
    <row r="39" ht="12.75">
      <c r="C39">
        <v>505</v>
      </c>
    </row>
    <row r="40" spans="1:6" ht="12.75">
      <c r="A40" t="s">
        <v>29</v>
      </c>
      <c r="B40">
        <v>600</v>
      </c>
      <c r="C40">
        <v>601</v>
      </c>
      <c r="E40">
        <v>8</v>
      </c>
      <c r="F40" t="s">
        <v>44</v>
      </c>
    </row>
    <row r="41" ht="12.75">
      <c r="C41">
        <v>602</v>
      </c>
    </row>
    <row r="42" ht="12.75">
      <c r="C42">
        <v>603</v>
      </c>
    </row>
    <row r="43" ht="12.75">
      <c r="C43">
        <v>604</v>
      </c>
    </row>
    <row r="44" ht="12.75">
      <c r="C44">
        <v>605</v>
      </c>
    </row>
    <row r="45" ht="12.75">
      <c r="C45">
        <v>606</v>
      </c>
    </row>
    <row r="46" spans="1:6" ht="12.75">
      <c r="A46" t="s">
        <v>30</v>
      </c>
      <c r="B46">
        <v>700</v>
      </c>
      <c r="C46">
        <v>701</v>
      </c>
      <c r="E46">
        <v>3</v>
      </c>
      <c r="F46" t="s">
        <v>45</v>
      </c>
    </row>
    <row r="47" ht="12.75">
      <c r="C47">
        <v>702</v>
      </c>
    </row>
    <row r="48" ht="12.75">
      <c r="C48">
        <v>703</v>
      </c>
    </row>
    <row r="49" ht="12.75">
      <c r="C49">
        <v>704</v>
      </c>
    </row>
    <row r="50" ht="12.75">
      <c r="C50">
        <v>705</v>
      </c>
    </row>
    <row r="51" spans="1:6" ht="12.75">
      <c r="A51" t="s">
        <v>32</v>
      </c>
      <c r="B51">
        <v>800</v>
      </c>
      <c r="C51">
        <v>801</v>
      </c>
      <c r="E51">
        <v>8</v>
      </c>
      <c r="F51" t="s">
        <v>41</v>
      </c>
    </row>
    <row r="52" spans="3:6" ht="12.75">
      <c r="C52">
        <v>802</v>
      </c>
      <c r="E52">
        <v>1</v>
      </c>
      <c r="F52" t="s">
        <v>42</v>
      </c>
    </row>
    <row r="53" spans="3:6" ht="12.75">
      <c r="C53">
        <v>803</v>
      </c>
      <c r="E53">
        <v>1</v>
      </c>
      <c r="F53" t="s">
        <v>43</v>
      </c>
    </row>
    <row r="54" ht="12.75">
      <c r="C54">
        <v>804</v>
      </c>
    </row>
    <row r="55" ht="12.75">
      <c r="C55">
        <v>805</v>
      </c>
    </row>
    <row r="56" ht="12.75">
      <c r="C56">
        <v>806</v>
      </c>
    </row>
    <row r="57" spans="1:6" ht="12.75">
      <c r="A57" t="s">
        <v>33</v>
      </c>
      <c r="B57">
        <v>900</v>
      </c>
      <c r="C57">
        <v>901</v>
      </c>
      <c r="E57">
        <v>8</v>
      </c>
      <c r="F57" t="s">
        <v>41</v>
      </c>
    </row>
    <row r="58" spans="3:6" ht="12.75">
      <c r="C58">
        <v>902</v>
      </c>
      <c r="E58">
        <v>1</v>
      </c>
      <c r="F58" t="s">
        <v>42</v>
      </c>
    </row>
    <row r="59" spans="3:6" ht="12.75">
      <c r="C59">
        <v>903</v>
      </c>
      <c r="E59">
        <v>1</v>
      </c>
      <c r="F59" t="s">
        <v>43</v>
      </c>
    </row>
    <row r="60" ht="12.75">
      <c r="C60">
        <v>904</v>
      </c>
    </row>
    <row r="61" ht="12.75">
      <c r="C61">
        <v>905</v>
      </c>
    </row>
    <row r="62" ht="12.75">
      <c r="C62">
        <v>906</v>
      </c>
    </row>
    <row r="63" spans="1:6" ht="12.75">
      <c r="A63" t="s">
        <v>34</v>
      </c>
      <c r="B63">
        <v>1000</v>
      </c>
      <c r="C63">
        <v>1001</v>
      </c>
      <c r="E63">
        <v>8</v>
      </c>
      <c r="F63" t="s">
        <v>41</v>
      </c>
    </row>
    <row r="64" spans="3:6" ht="12.75">
      <c r="C64">
        <v>1002</v>
      </c>
      <c r="E64">
        <v>1</v>
      </c>
      <c r="F64" t="s">
        <v>42</v>
      </c>
    </row>
    <row r="65" spans="3:6" ht="12.75">
      <c r="C65">
        <v>1003</v>
      </c>
      <c r="E65">
        <v>1</v>
      </c>
      <c r="F65" t="s">
        <v>43</v>
      </c>
    </row>
    <row r="66" ht="12.75">
      <c r="C66">
        <v>1004</v>
      </c>
    </row>
    <row r="67" ht="12.75">
      <c r="C67">
        <v>1005</v>
      </c>
    </row>
    <row r="68" ht="12.75">
      <c r="C68">
        <v>1006</v>
      </c>
    </row>
    <row r="69" spans="1:6" ht="12.75">
      <c r="A69" t="s">
        <v>31</v>
      </c>
      <c r="B69">
        <v>1100</v>
      </c>
      <c r="C69">
        <v>1101</v>
      </c>
      <c r="E69">
        <v>8</v>
      </c>
      <c r="F69" t="s">
        <v>41</v>
      </c>
    </row>
    <row r="70" spans="3:6" ht="12.75">
      <c r="C70">
        <v>1102</v>
      </c>
      <c r="E70">
        <v>1</v>
      </c>
      <c r="F70" t="s">
        <v>42</v>
      </c>
    </row>
    <row r="71" spans="3:6" ht="12.75">
      <c r="C71">
        <v>1103</v>
      </c>
      <c r="E71">
        <v>1</v>
      </c>
      <c r="F71" t="s">
        <v>43</v>
      </c>
    </row>
    <row r="72" ht="12.75">
      <c r="C72">
        <v>1104</v>
      </c>
    </row>
    <row r="73" ht="12.75">
      <c r="C73">
        <v>1105</v>
      </c>
    </row>
    <row r="74" spans="1:8" ht="12.75">
      <c r="A74" t="s">
        <v>35</v>
      </c>
      <c r="B74">
        <v>1200</v>
      </c>
      <c r="C74">
        <v>1201</v>
      </c>
      <c r="E74">
        <v>7</v>
      </c>
      <c r="F74" t="s">
        <v>46</v>
      </c>
      <c r="H74" t="s">
        <v>48</v>
      </c>
    </row>
    <row r="75" spans="3:6" ht="12.75">
      <c r="C75">
        <v>1202</v>
      </c>
      <c r="F75" t="s">
        <v>47</v>
      </c>
    </row>
    <row r="76" ht="12.75">
      <c r="C76">
        <v>1203</v>
      </c>
    </row>
    <row r="77" ht="12.75">
      <c r="C77">
        <v>1204</v>
      </c>
    </row>
    <row r="78" spans="1:8" ht="12.75">
      <c r="A78" t="s">
        <v>36</v>
      </c>
      <c r="B78">
        <v>1300</v>
      </c>
      <c r="C78">
        <v>1301</v>
      </c>
      <c r="E78">
        <v>7</v>
      </c>
      <c r="F78" t="s">
        <v>46</v>
      </c>
      <c r="H78" t="s">
        <v>48</v>
      </c>
    </row>
    <row r="79" spans="3:6" ht="12.75">
      <c r="C79">
        <v>1302</v>
      </c>
      <c r="F79" t="s">
        <v>47</v>
      </c>
    </row>
    <row r="80" ht="12.75">
      <c r="C80">
        <v>1303</v>
      </c>
    </row>
    <row r="81" ht="12.75">
      <c r="C81">
        <v>1304</v>
      </c>
    </row>
    <row r="82" spans="1:8" ht="12.75">
      <c r="A82" t="s">
        <v>37</v>
      </c>
      <c r="B82">
        <v>1400</v>
      </c>
      <c r="C82">
        <v>1401</v>
      </c>
      <c r="E82">
        <v>7</v>
      </c>
      <c r="F82" t="s">
        <v>46</v>
      </c>
      <c r="H82" t="s">
        <v>48</v>
      </c>
    </row>
    <row r="83" spans="3:6" ht="12.75">
      <c r="C83">
        <v>1402</v>
      </c>
      <c r="F83" t="s">
        <v>47</v>
      </c>
    </row>
    <row r="84" ht="12.75">
      <c r="C84">
        <v>1403</v>
      </c>
    </row>
    <row r="85" ht="12.75">
      <c r="C85">
        <v>1404</v>
      </c>
    </row>
    <row r="86" ht="12.75">
      <c r="C86">
        <v>1405</v>
      </c>
    </row>
    <row r="87" ht="12.75">
      <c r="C87">
        <v>1406</v>
      </c>
    </row>
    <row r="88" ht="12.75">
      <c r="C88">
        <v>1407</v>
      </c>
    </row>
    <row r="89" spans="1:8" ht="12.75">
      <c r="A89" t="s">
        <v>38</v>
      </c>
      <c r="B89">
        <v>1500</v>
      </c>
      <c r="C89">
        <v>1501</v>
      </c>
      <c r="E89">
        <v>7</v>
      </c>
      <c r="F89" t="s">
        <v>46</v>
      </c>
      <c r="H89" t="s">
        <v>48</v>
      </c>
    </row>
    <row r="90" spans="3:6" ht="12.75">
      <c r="C90">
        <v>1502</v>
      </c>
      <c r="F90" t="s">
        <v>47</v>
      </c>
    </row>
    <row r="91" ht="12.75">
      <c r="C91">
        <v>1503</v>
      </c>
    </row>
    <row r="92" ht="12.75">
      <c r="C92">
        <v>1504</v>
      </c>
    </row>
    <row r="93" spans="1:8" ht="12.75">
      <c r="A93" t="s">
        <v>39</v>
      </c>
      <c r="B93">
        <v>1600</v>
      </c>
      <c r="C93">
        <v>1601</v>
      </c>
      <c r="E93">
        <v>7</v>
      </c>
      <c r="F93" t="s">
        <v>46</v>
      </c>
      <c r="H93" t="s">
        <v>48</v>
      </c>
    </row>
    <row r="94" spans="3:6" ht="12.75">
      <c r="C94">
        <v>1602</v>
      </c>
      <c r="F94" t="s">
        <v>47</v>
      </c>
    </row>
    <row r="95" ht="12.75">
      <c r="C95">
        <v>1603</v>
      </c>
    </row>
    <row r="96" ht="12.75">
      <c r="C96">
        <v>1604</v>
      </c>
    </row>
    <row r="97" ht="12.75">
      <c r="C97">
        <v>1605</v>
      </c>
    </row>
    <row r="98" ht="12.75">
      <c r="C98">
        <v>1606</v>
      </c>
    </row>
    <row r="99" ht="12.75">
      <c r="C99">
        <v>1607</v>
      </c>
    </row>
    <row r="100" ht="12.75">
      <c r="C100">
        <v>1608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"/>
  <sheetViews>
    <sheetView workbookViewId="0" topLeftCell="A1">
      <selection activeCell="F3" sqref="F1:F16384"/>
    </sheetView>
  </sheetViews>
  <sheetFormatPr defaultColWidth="9.140625" defaultRowHeight="12.75"/>
  <cols>
    <col min="1" max="1" width="10.140625" style="92" customWidth="1"/>
    <col min="2" max="2" width="7.140625" style="3" hidden="1" customWidth="1"/>
    <col min="3" max="3" width="15.8515625" style="3" bestFit="1" customWidth="1"/>
    <col min="4" max="5" width="17.00390625" style="3" bestFit="1" customWidth="1"/>
    <col min="6" max="6" width="19.8515625" style="127" bestFit="1" customWidth="1"/>
  </cols>
  <sheetData>
    <row r="1" spans="2:5" ht="13.5" thickBot="1">
      <c r="B1" s="58"/>
      <c r="C1" s="100"/>
      <c r="D1" s="101" t="s">
        <v>0</v>
      </c>
      <c r="E1" s="100"/>
    </row>
    <row r="2" spans="2:6" ht="13.5" thickBot="1">
      <c r="B2" s="85" t="s">
        <v>13</v>
      </c>
      <c r="C2" s="86" t="s">
        <v>16</v>
      </c>
      <c r="D2" s="86" t="s">
        <v>170</v>
      </c>
      <c r="E2" s="87" t="s">
        <v>18</v>
      </c>
      <c r="F2" s="128" t="s">
        <v>232</v>
      </c>
    </row>
    <row r="3" spans="1:6" ht="12.75">
      <c r="A3" s="143">
        <v>407</v>
      </c>
      <c r="B3" s="106">
        <f>IF(competitors!$C98&gt;"",competitors!A98,"''")</f>
        <v>97</v>
      </c>
      <c r="C3" s="30" t="str">
        <f>IF(competitors!$C98&gt;"",competitors!D98,"''")</f>
        <v>Who's Driving</v>
      </c>
      <c r="D3" s="30" t="str">
        <f>IF(competitors!$C98&gt;"",competitors!B98,"''")</f>
        <v>Bernie Mackie</v>
      </c>
      <c r="E3" s="30" t="str">
        <f>IF(competitors!$C98&gt;"",competitors!E98,"''")</f>
        <v>Bernie Mackie</v>
      </c>
      <c r="F3" s="146" t="str">
        <f>IF(competitors!$C125&gt;"",competitors!B125,"''")</f>
        <v>Jane Jones</v>
      </c>
    </row>
    <row r="4" spans="1:6" ht="12.75">
      <c r="A4" s="144"/>
      <c r="B4" s="42">
        <f>IF(competitors!$C99&gt;"",competitors!A99,"''")</f>
        <v>98</v>
      </c>
      <c r="C4" s="31" t="str">
        <f>IF(competitors!$C99&gt;"",competitors!D99,"''")</f>
        <v>Who's Driving</v>
      </c>
      <c r="D4" s="31" t="str">
        <f>IF(competitors!$C99&gt;"",competitors!B99,"''")</f>
        <v>Deb Saunderson</v>
      </c>
      <c r="E4" s="31" t="str">
        <f>IF(competitors!$C99&gt;"",competitors!E99,"''")</f>
        <v>Bernie Mackie</v>
      </c>
      <c r="F4" s="147"/>
    </row>
    <row r="5" spans="1:6" ht="12.75">
      <c r="A5" s="144"/>
      <c r="B5" s="42">
        <f>IF(competitors!$C100&gt;"",competitors!A100,"''")</f>
        <v>99</v>
      </c>
      <c r="C5" s="31" t="str">
        <f>IF(competitors!$C100&gt;"",competitors!D100,"''")</f>
        <v>Who's Driving</v>
      </c>
      <c r="D5" s="31" t="str">
        <f>IF(competitors!$C100&gt;"",competitors!B100,"''")</f>
        <v>Mick Halligan</v>
      </c>
      <c r="E5" s="31" t="str">
        <f>IF(competitors!$C100&gt;"",competitors!E100,"''")</f>
        <v>Bernie Mackie</v>
      </c>
      <c r="F5" s="147"/>
    </row>
    <row r="6" spans="1:6" ht="12.75">
      <c r="A6" s="144"/>
      <c r="B6" s="42">
        <f>IF(competitors!$C101&gt;"",competitors!A101,"''")</f>
        <v>100</v>
      </c>
      <c r="C6" s="31" t="str">
        <f>IF(competitors!$C101&gt;"",competitors!D101,"''")</f>
        <v>Who's Driving</v>
      </c>
      <c r="D6" s="31" t="str">
        <f>IF(competitors!$C101&gt;"",competitors!B101,"''")</f>
        <v>Glen Mahoney</v>
      </c>
      <c r="E6" s="31" t="str">
        <f>IF(competitors!$C101&gt;"",competitors!E101,"''")</f>
        <v>Bernie Mackie</v>
      </c>
      <c r="F6" s="147"/>
    </row>
    <row r="7" spans="1:6" ht="13.5" thickBot="1">
      <c r="A7" s="145"/>
      <c r="B7" s="42">
        <f>IF(competitors!$C102&gt;"",competitors!A102,"''")</f>
        <v>101</v>
      </c>
      <c r="C7" s="32" t="str">
        <f>IF(competitors!$C102&gt;"",competitors!D102,"''")</f>
        <v>Who's Driving</v>
      </c>
      <c r="D7" s="32" t="str">
        <f>IF(competitors!$C102&gt;"",competitors!B102,"''")</f>
        <v>Ben Nordkamp</v>
      </c>
      <c r="E7" s="32" t="str">
        <f>IF(competitors!$C102&gt;"",competitors!E102,"''")</f>
        <v>Bernie Mackie</v>
      </c>
      <c r="F7" s="148"/>
    </row>
    <row r="8" spans="1:6" ht="12.75">
      <c r="A8" s="143">
        <v>406</v>
      </c>
      <c r="B8" s="42">
        <f>IF(competitors!$C42&gt;"",competitors!A42,"''")</f>
        <v>40</v>
      </c>
      <c r="C8" s="83" t="str">
        <f>IF(competitors!$C42&gt;"",competitors!D42,"''")</f>
        <v>G Spot</v>
      </c>
      <c r="D8" s="83" t="str">
        <f>IF(competitors!$C42&gt;"",competitors!B42,"''")</f>
        <v>Wayne McGuiness</v>
      </c>
      <c r="E8" s="83" t="str">
        <f>IF(competitors!$C42&gt;"",competitors!E42,"''")</f>
        <v>Wayne McGuiness</v>
      </c>
      <c r="F8" s="146"/>
    </row>
    <row r="9" spans="1:6" ht="12.75">
      <c r="A9" s="144"/>
      <c r="B9" s="42">
        <f>IF(competitors!$C43&gt;"",competitors!A43,"''")</f>
        <v>41</v>
      </c>
      <c r="C9" s="31" t="str">
        <f>IF(competitors!$C43&gt;"",competitors!D43,"''")</f>
        <v>G Spot</v>
      </c>
      <c r="D9" s="31" t="str">
        <f>IF(competitors!$C43&gt;"",competitors!B43,"''")</f>
        <v>Melanie Grivas</v>
      </c>
      <c r="E9" s="31" t="str">
        <f>IF(competitors!$C43&gt;"",competitors!E43,"''")</f>
        <v>Wayne McGuiness</v>
      </c>
      <c r="F9" s="147"/>
    </row>
    <row r="10" spans="1:6" ht="12.75">
      <c r="A10" s="144"/>
      <c r="B10" s="42">
        <f>IF(competitors!$C44&gt;"",competitors!A44,"''")</f>
        <v>42</v>
      </c>
      <c r="C10" s="31" t="str">
        <f>IF(competitors!$C44&gt;"",competitors!D44,"''")</f>
        <v>G Spot</v>
      </c>
      <c r="D10" s="31" t="str">
        <f>IF(competitors!$C44&gt;"",competitors!B44,"''")</f>
        <v>Andrew Killen</v>
      </c>
      <c r="E10" s="31" t="str">
        <f>IF(competitors!$C44&gt;"",competitors!E44,"''")</f>
        <v>Wayne McGuiness</v>
      </c>
      <c r="F10" s="147"/>
    </row>
    <row r="11" spans="1:6" ht="12.75">
      <c r="A11" s="144"/>
      <c r="B11" s="42">
        <f>IF(competitors!$C45&gt;"",competitors!A45,"''")</f>
        <v>43</v>
      </c>
      <c r="C11" s="31" t="str">
        <f>IF(competitors!$C45&gt;"",competitors!D45,"''")</f>
        <v>G Spot</v>
      </c>
      <c r="D11" s="31" t="str">
        <f>IF(competitors!$C45&gt;"",competitors!B45,"''")</f>
        <v>Jason Grivas</v>
      </c>
      <c r="E11" s="31" t="str">
        <f>IF(competitors!$C45&gt;"",competitors!E45,"''")</f>
        <v>Wayne McGuiness</v>
      </c>
      <c r="F11" s="147"/>
    </row>
    <row r="12" spans="1:6" ht="13.5" thickBot="1">
      <c r="A12" s="145"/>
      <c r="B12" s="42">
        <f>IF(competitors!$C46&gt;"",competitors!A46,"''")</f>
        <v>44</v>
      </c>
      <c r="C12" s="84" t="str">
        <f>IF(competitors!$C46&gt;"",competitors!D46,"''")</f>
        <v>G Spot</v>
      </c>
      <c r="D12" s="84" t="str">
        <f>IF(competitors!$C46&gt;"",competitors!B46,"''")</f>
        <v>Jason Clarke</v>
      </c>
      <c r="E12" s="84" t="str">
        <f>IF(competitors!$C46&gt;"",competitors!E46,"''")</f>
        <v>Wayne McGuiness</v>
      </c>
      <c r="F12" s="148"/>
    </row>
    <row r="13" spans="1:6" ht="12.75">
      <c r="A13" s="143">
        <v>408</v>
      </c>
      <c r="B13" s="42">
        <f>IF(competitors!$C37&gt;"",competitors!A37,"''")</f>
        <v>35</v>
      </c>
      <c r="C13" s="30" t="str">
        <f>IF(competitors!$C37&gt;"",competitors!D37,"''")</f>
        <v>G Force</v>
      </c>
      <c r="D13" s="30" t="str">
        <f>IF(competitors!$C37&gt;"",competitors!B37,"''")</f>
        <v>Lisa Perdichizzi</v>
      </c>
      <c r="E13" s="30" t="str">
        <f>IF(competitors!$C37&gt;"",competitors!E37,"''")</f>
        <v>Lisa Perdichizzi</v>
      </c>
      <c r="F13" s="146" t="str">
        <f>IF(competitors!$C122&gt;"",competitors!B122,"''")</f>
        <v>Paul Tozer</v>
      </c>
    </row>
    <row r="14" spans="1:6" ht="12.75">
      <c r="A14" s="144"/>
      <c r="B14" s="42">
        <f>IF(competitors!$C38&gt;"",competitors!A38,"''")</f>
        <v>36</v>
      </c>
      <c r="C14" s="31" t="str">
        <f>IF(competitors!$C38&gt;"",competitors!D38,"''")</f>
        <v>G Force</v>
      </c>
      <c r="D14" s="31" t="str">
        <f>IF(competitors!$C38&gt;"",competitors!B38,"''")</f>
        <v>Marlies Frieze</v>
      </c>
      <c r="E14" s="31" t="str">
        <f>IF(competitors!$C38&gt;"",competitors!E38,"''")</f>
        <v>Lisa Perdichizzi</v>
      </c>
      <c r="F14" s="147"/>
    </row>
    <row r="15" spans="1:6" ht="12.75">
      <c r="A15" s="144"/>
      <c r="B15" s="42">
        <f>IF(competitors!$C39&gt;"",competitors!A39,"''")</f>
        <v>37</v>
      </c>
      <c r="C15" s="31" t="str">
        <f>IF(competitors!$C39&gt;"",competitors!D39,"''")</f>
        <v>G Force</v>
      </c>
      <c r="D15" s="31" t="str">
        <f>IF(competitors!$C39&gt;"",competitors!B39,"''")</f>
        <v>Melissa Harvie</v>
      </c>
      <c r="E15" s="31" t="str">
        <f>IF(competitors!$C39&gt;"",competitors!E39,"''")</f>
        <v>Lisa Perdichizzi</v>
      </c>
      <c r="F15" s="147"/>
    </row>
    <row r="16" spans="1:6" ht="12.75">
      <c r="A16" s="144"/>
      <c r="B16" s="42">
        <f>IF(competitors!$C40&gt;"",competitors!A40,"''")</f>
        <v>38</v>
      </c>
      <c r="C16" s="31" t="str">
        <f>IF(competitors!$C40&gt;"",competitors!D40,"''")</f>
        <v>G Force</v>
      </c>
      <c r="D16" s="31" t="str">
        <f>IF(competitors!$C40&gt;"",competitors!B40,"''")</f>
        <v>Catlin Collin</v>
      </c>
      <c r="E16" s="31" t="str">
        <f>IF(competitors!$C40&gt;"",competitors!E40,"''")</f>
        <v>Lisa Perdichizzi</v>
      </c>
      <c r="F16" s="147"/>
    </row>
    <row r="17" spans="1:6" ht="13.5" thickBot="1">
      <c r="A17" s="145"/>
      <c r="B17" s="42">
        <f>IF(competitors!$C41&gt;"",competitors!A41,"''")</f>
        <v>39</v>
      </c>
      <c r="C17" s="32" t="str">
        <f>IF(competitors!$C41&gt;"",competitors!D41,"''")</f>
        <v>G Force</v>
      </c>
      <c r="D17" s="32" t="str">
        <f>IF(competitors!$C41&gt;"",competitors!B41,"''")</f>
        <v>Carley Young</v>
      </c>
      <c r="E17" s="32" t="str">
        <f>IF(competitors!$C41&gt;"",competitors!E41,"''")</f>
        <v>Lisa Perdichizzi</v>
      </c>
      <c r="F17" s="148"/>
    </row>
    <row r="18" spans="1:6" ht="12.75">
      <c r="A18" s="143">
        <v>403</v>
      </c>
      <c r="B18" s="42">
        <f>IF(competitors!$C26&gt;"",competitors!A26,"''")</f>
        <v>24</v>
      </c>
      <c r="C18" s="30" t="str">
        <f>IF(competitors!$C26&gt;"",competitors!D26,"''")</f>
        <v>Fred</v>
      </c>
      <c r="D18" s="30" t="str">
        <f>IF(competitors!$C26&gt;"",competitors!B26,"''")</f>
        <v>Claire Tilley</v>
      </c>
      <c r="E18" s="30" t="str">
        <f>IF(competitors!$C26&gt;"",competitors!E26,"''")</f>
        <v>David Bakkers</v>
      </c>
      <c r="F18" s="146" t="s">
        <v>231</v>
      </c>
    </row>
    <row r="19" spans="1:6" ht="12.75">
      <c r="A19" s="144"/>
      <c r="B19" s="42">
        <f>IF(competitors!$C30&gt;"",competitors!A30,"''")</f>
        <v>28</v>
      </c>
      <c r="C19" s="31" t="str">
        <f>IF(competitors!$C30&gt;"",competitors!D30,"''")</f>
        <v>Fred</v>
      </c>
      <c r="D19" s="31" t="str">
        <f>IF(competitors!$C30&gt;"",competitors!B30,"''")</f>
        <v>David Bakkers</v>
      </c>
      <c r="E19" s="31" t="str">
        <f>IF(competitors!$C30&gt;"",competitors!E30,"''")</f>
        <v>David Bakkers</v>
      </c>
      <c r="F19" s="147"/>
    </row>
    <row r="20" spans="1:6" ht="12.75">
      <c r="A20" s="144"/>
      <c r="B20" s="42">
        <f>IF(competitors!$C95&gt;"",competitors!A95,"''")</f>
        <v>94</v>
      </c>
      <c r="C20" s="31" t="str">
        <f>IF(competitors!$C95&gt;"",competitors!D95,"''")</f>
        <v>Fred</v>
      </c>
      <c r="D20" s="31" t="str">
        <f>IF(competitors!$C95&gt;"",competitors!B95,"''")</f>
        <v>Col Porter</v>
      </c>
      <c r="E20" s="31" t="str">
        <f>IF(competitors!$C95&gt;"",competitors!E95,"''")</f>
        <v>David Bakkers</v>
      </c>
      <c r="F20" s="147"/>
    </row>
    <row r="21" spans="1:6" ht="12.75">
      <c r="A21" s="144"/>
      <c r="B21" s="42">
        <f>IF(competitors!$C96&gt;"",competitors!A96,"''")</f>
        <v>95</v>
      </c>
      <c r="C21" s="31" t="str">
        <f>IF(competitors!$C96&gt;"",competitors!D96,"''")</f>
        <v>Fred</v>
      </c>
      <c r="D21" s="31" t="str">
        <f>IF(competitors!$C96&gt;"",competitors!B96,"''")</f>
        <v>Grant Hassel</v>
      </c>
      <c r="E21" s="31" t="str">
        <f>IF(competitors!$C96&gt;"",competitors!E96,"''")</f>
        <v>David Bakkers</v>
      </c>
      <c r="F21" s="147"/>
    </row>
    <row r="22" spans="1:6" ht="13.5" thickBot="1">
      <c r="A22" s="145"/>
      <c r="B22" s="42">
        <f>IF(competitors!$C97&gt;"",competitors!A97,"''")</f>
        <v>96</v>
      </c>
      <c r="C22" s="32" t="str">
        <f>IF(competitors!$C97&gt;"",competitors!D97,"''")</f>
        <v>Fred</v>
      </c>
      <c r="D22" s="32" t="str">
        <f>IF(competitors!$C97&gt;"",competitors!B97,"''")</f>
        <v>Garry Carpenter</v>
      </c>
      <c r="E22" s="32" t="str">
        <f>IF(competitors!$C97&gt;"",competitors!E97,"''")</f>
        <v>David Bakkers</v>
      </c>
      <c r="F22" s="148"/>
    </row>
    <row r="23" spans="1:6" ht="12.75">
      <c r="A23" s="143">
        <v>404</v>
      </c>
      <c r="B23" s="42">
        <f>IF(competitors!$C7&gt;"",competitors!A7,"''")</f>
        <v>5</v>
      </c>
      <c r="C23" s="30" t="str">
        <f>IF(competitors!$C7&gt;"",competitors!D7,"''")</f>
        <v>East Coast 48er's</v>
      </c>
      <c r="D23" s="30" t="str">
        <f>IF(competitors!$C7&gt;"",competitors!B7,"''")</f>
        <v>Darren Pearson</v>
      </c>
      <c r="E23" s="30" t="str">
        <f>IF(competitors!$C7&gt;"",competitors!E7,"''")</f>
        <v>Paul Tozer</v>
      </c>
      <c r="F23" s="146"/>
    </row>
    <row r="24" spans="1:6" ht="12.75">
      <c r="A24" s="144"/>
      <c r="B24" s="42">
        <f>IF(competitors!$C90&gt;"",competitors!A90,"''")</f>
        <v>89</v>
      </c>
      <c r="C24" s="31" t="str">
        <f>IF(competitors!$C90&gt;"",competitors!D90,"''")</f>
        <v>East Coast 48er's</v>
      </c>
      <c r="D24" s="31" t="str">
        <f>IF(competitors!$C90&gt;"",competitors!B90,"''")</f>
        <v>Paul Tozer</v>
      </c>
      <c r="E24" s="31" t="str">
        <f>IF(competitors!$C90&gt;"",competitors!E90,"''")</f>
        <v>Paul Tozer</v>
      </c>
      <c r="F24" s="147"/>
    </row>
    <row r="25" spans="1:6" ht="12.75">
      <c r="A25" s="144"/>
      <c r="B25" s="42">
        <f>IF(competitors!$C91&gt;"",competitors!A91,"''")</f>
        <v>90</v>
      </c>
      <c r="C25" s="31" t="str">
        <f>IF(competitors!$C91&gt;"",competitors!D91,"''")</f>
        <v>East Coast 48er's</v>
      </c>
      <c r="D25" s="31" t="str">
        <f>IF(competitors!$C91&gt;"",competitors!B91,"''")</f>
        <v>Steve Geens</v>
      </c>
      <c r="E25" s="31" t="str">
        <f>IF(competitors!$C91&gt;"",competitors!E91,"''")</f>
        <v>Paul Tozer</v>
      </c>
      <c r="F25" s="147"/>
    </row>
    <row r="26" spans="1:6" ht="12.75">
      <c r="A26" s="144"/>
      <c r="B26" s="42">
        <f>IF(competitors!$C92&gt;"",competitors!A92,"''")</f>
        <v>91</v>
      </c>
      <c r="C26" s="31" t="str">
        <f>IF(competitors!$C92&gt;"",competitors!D92,"''")</f>
        <v>East Coast 48er's</v>
      </c>
      <c r="D26" s="31" t="str">
        <f>IF(competitors!$C92&gt;"",competitors!B92,"''")</f>
        <v>Jason Cooke</v>
      </c>
      <c r="E26" s="31" t="str">
        <f>IF(competitors!$C92&gt;"",competitors!E92,"''")</f>
        <v>Paul Tozer</v>
      </c>
      <c r="F26" s="147"/>
    </row>
    <row r="27" spans="1:6" ht="13.5" thickBot="1">
      <c r="A27" s="145"/>
      <c r="B27" s="42">
        <f>IF(competitors!$C93&gt;"",competitors!A93,"''")</f>
        <v>92</v>
      </c>
      <c r="C27" s="32" t="str">
        <f>IF(competitors!$C93&gt;"",competitors!D93,"''")</f>
        <v>East Coast 48er's</v>
      </c>
      <c r="D27" s="32" t="str">
        <f>IF(competitors!$C93&gt;"",competitors!B93,"''")</f>
        <v>Peter Etherton</v>
      </c>
      <c r="E27" s="32" t="str">
        <f>IF(competitors!$C93&gt;"",competitors!E93,"''")</f>
        <v>Paul Tozer</v>
      </c>
      <c r="F27" s="148"/>
    </row>
    <row r="28" spans="1:6" ht="12.75">
      <c r="A28" s="143">
        <v>405</v>
      </c>
      <c r="B28" s="42">
        <f>IF(competitors!$C51&gt;"",competitors!A51,"''")</f>
        <v>49</v>
      </c>
      <c r="C28" s="83" t="str">
        <f>IF(competitors!$C51&gt;"",competitors!D51,"''")</f>
        <v>C 4</v>
      </c>
      <c r="D28" s="83" t="str">
        <f>IF(competitors!$C51&gt;"",competitors!B51,"''")</f>
        <v>Scott Ryan</v>
      </c>
      <c r="E28" s="83" t="str">
        <f>IF(competitors!$C51&gt;"",competitors!E51,"''")</f>
        <v>Patrik Nygren</v>
      </c>
      <c r="F28" s="146" t="str">
        <f>IF(competitors!$C124&gt;"",competitors!B124,"''")</f>
        <v>Andrew Tarrant</v>
      </c>
    </row>
    <row r="29" spans="1:6" ht="12.75">
      <c r="A29" s="144"/>
      <c r="B29" s="42">
        <f>IF(competitors!$C50&gt;"",competitors!A50,"''")</f>
        <v>48</v>
      </c>
      <c r="C29" s="31" t="str">
        <f>IF(competitors!$C50&gt;"",competitors!D50,"''")</f>
        <v>C 4</v>
      </c>
      <c r="D29" s="31" t="str">
        <f>IF(competitors!$C50&gt;"",competitors!B50,"''")</f>
        <v>George Attard</v>
      </c>
      <c r="E29" s="31" t="str">
        <f>IF(competitors!$C50&gt;"",competitors!E50,"''")</f>
        <v>Patrik Nygren</v>
      </c>
      <c r="F29" s="147"/>
    </row>
    <row r="30" spans="1:6" ht="12.75">
      <c r="A30" s="144"/>
      <c r="B30" s="42">
        <f>IF(competitors!$C49&gt;"",competitors!A49,"''")</f>
        <v>47</v>
      </c>
      <c r="C30" s="31" t="str">
        <f>IF(competitors!$C49&gt;"",competitors!D49,"''")</f>
        <v>C 4</v>
      </c>
      <c r="D30" s="31" t="str">
        <f>IF(competitors!$C49&gt;"",competitors!B49,"''")</f>
        <v>Michael Vaughan</v>
      </c>
      <c r="E30" s="31" t="str">
        <f>IF(competitors!$C49&gt;"",competitors!E49,"''")</f>
        <v>Patrik Nygren</v>
      </c>
      <c r="F30" s="147"/>
    </row>
    <row r="31" spans="1:6" ht="12.75">
      <c r="A31" s="144"/>
      <c r="B31" s="42">
        <f>IF(competitors!$C48&gt;"",competitors!A48,"''")</f>
        <v>46</v>
      </c>
      <c r="C31" s="31" t="str">
        <f>IF(competitors!$C48&gt;"",competitors!D48,"''")</f>
        <v>C 4</v>
      </c>
      <c r="D31" s="31" t="str">
        <f>IF(competitors!$C48&gt;"",competitors!B48,"''")</f>
        <v>Craig Vaughan</v>
      </c>
      <c r="E31" s="31" t="str">
        <f>IF(competitors!$C48&gt;"",competitors!E48,"''")</f>
        <v>Patrik Nygren</v>
      </c>
      <c r="F31" s="147"/>
    </row>
    <row r="32" spans="1:6" ht="13.5" thickBot="1">
      <c r="A32" s="145"/>
      <c r="B32" s="107">
        <f>IF(competitors!$C47&gt;"",competitors!A47,"''")</f>
        <v>45</v>
      </c>
      <c r="C32" s="84" t="str">
        <f>IF(competitors!$C47&gt;"",competitors!D47,"''")</f>
        <v>C 4</v>
      </c>
      <c r="D32" s="84" t="str">
        <f>IF(competitors!$C47&gt;"",competitors!B47,"''")</f>
        <v>Patrik Nygren</v>
      </c>
      <c r="E32" s="84" t="str">
        <f>IF(competitors!$C47&gt;"",competitors!E47,"''")</f>
        <v>Patrik Nygren</v>
      </c>
      <c r="F32" s="148"/>
    </row>
    <row r="33" spans="1:6" ht="12.75">
      <c r="A33" s="143">
        <v>401</v>
      </c>
      <c r="B33" s="24">
        <f>IF(competitors!$C25&gt;"",competitors!A25,"''")</f>
        <v>23</v>
      </c>
      <c r="C33" s="30" t="str">
        <f>IF(competitors!$C25&gt;"",competitors!D25,"''")</f>
        <v>Bomb Squad</v>
      </c>
      <c r="D33" s="91" t="str">
        <f>IF(competitors!$C25&gt;"",competitors!B25,"''")</f>
        <v>Matt Cooper</v>
      </c>
      <c r="E33" s="30" t="str">
        <f>IF(competitors!$C25&gt;"",competitors!E25,"''")</f>
        <v>Archie Jamieson</v>
      </c>
      <c r="F33" s="146" t="str">
        <f>IF(competitors!$C32&gt;"",competitors!B32,"''")</f>
        <v>Wayne Mclachlan</v>
      </c>
    </row>
    <row r="34" spans="1:6" ht="12.75">
      <c r="A34" s="144"/>
      <c r="B34" s="12">
        <f>IF(competitors!$C104&gt;"",competitors!A104,"''")</f>
        <v>103</v>
      </c>
      <c r="C34" s="31" t="str">
        <f>IF(competitors!$C104&gt;"",competitors!D104,"''")</f>
        <v>Bomb Squad</v>
      </c>
      <c r="D34" s="59" t="str">
        <f>IF(competitors!$C104&gt;"",competitors!B104,"''")</f>
        <v>Archie Jamieson</v>
      </c>
      <c r="E34" s="31" t="str">
        <f>IF(competitors!$C104&gt;"",competitors!E104,"''")</f>
        <v>Archie Jamieson</v>
      </c>
      <c r="F34" s="147"/>
    </row>
    <row r="35" spans="1:6" ht="12.75">
      <c r="A35" s="144"/>
      <c r="B35" s="12">
        <f>IF(competitors!$C105&gt;"",competitors!A105,"''")</f>
        <v>104</v>
      </c>
      <c r="C35" s="31" t="str">
        <f>IF(competitors!$C105&gt;"",competitors!D105,"''")</f>
        <v>Bomb Squad</v>
      </c>
      <c r="D35" s="59" t="str">
        <f>IF(competitors!$C105&gt;"",competitors!B105,"''")</f>
        <v>Greg Maskell</v>
      </c>
      <c r="E35" s="31" t="str">
        <f>IF(competitors!$C105&gt;"",competitors!E105,"''")</f>
        <v>Archie Jamieson</v>
      </c>
      <c r="F35" s="147"/>
    </row>
    <row r="36" spans="1:6" ht="12.75">
      <c r="A36" s="144"/>
      <c r="B36" s="12">
        <f>IF(competitors!$C106&gt;"",competitors!A106,"''")</f>
        <v>105</v>
      </c>
      <c r="C36" s="83" t="str">
        <f>IF(competitors!$C106&gt;"",competitors!D106,"''")</f>
        <v>Bomb Squad</v>
      </c>
      <c r="D36" s="81" t="str">
        <f>IF(competitors!$C106&gt;"",competitors!B106,"''")</f>
        <v>Troy Marshall</v>
      </c>
      <c r="E36" s="83" t="str">
        <f>IF(competitors!$C106&gt;"",competitors!E106,"''")</f>
        <v>Archie Jamieson</v>
      </c>
      <c r="F36" s="147"/>
    </row>
    <row r="37" spans="1:6" ht="13.5" thickBot="1">
      <c r="A37" s="145"/>
      <c r="B37" s="16">
        <f>IF(competitors!$C107&gt;"",competitors!A107,"''")</f>
        <v>106</v>
      </c>
      <c r="C37" s="32" t="str">
        <f>IF(competitors!$C107&gt;"",competitors!D107,"''")</f>
        <v>Bomb Squad</v>
      </c>
      <c r="D37" s="82" t="str">
        <f>IF(competitors!$C107&gt;"",competitors!B107,"''")</f>
        <v>Koen Michiels</v>
      </c>
      <c r="E37" s="32" t="str">
        <f>IF(competitors!$C107&gt;"",competitors!E107,"''")</f>
        <v>Archie Jamieson</v>
      </c>
      <c r="F37" s="148"/>
    </row>
    <row r="38" spans="1:6" ht="12.75">
      <c r="A38" s="143">
        <v>402</v>
      </c>
      <c r="B38" s="106">
        <f>IF(competitors!$C55&gt;"",competitors!A55,"''")</f>
        <v>53</v>
      </c>
      <c r="C38" s="30" t="str">
        <f>IF(competitors!$C55&gt;"",competitors!D55,"''")</f>
        <v>Airtite</v>
      </c>
      <c r="D38" s="91" t="str">
        <f>IF(competitors!$C55&gt;"",competitors!B55,"''")</f>
        <v>Sas DiSciascio</v>
      </c>
      <c r="E38" s="30" t="str">
        <f>IF(competitors!$C55&gt;"",competitors!E55,"''")</f>
        <v>Andrew Oakeley</v>
      </c>
      <c r="F38" s="146" t="str">
        <f>IF(competitors!$C84&gt;"",competitors!B84,"''")</f>
        <v>Stephen Hickson</v>
      </c>
    </row>
    <row r="39" spans="1:6" ht="12.75">
      <c r="A39" s="144"/>
      <c r="B39" s="42">
        <f>IF(competitors!$C56&gt;"",competitors!A56,"''")</f>
        <v>54</v>
      </c>
      <c r="C39" s="31" t="str">
        <f>IF(competitors!$C56&gt;"",competitors!D56,"''")</f>
        <v>Airtite</v>
      </c>
      <c r="D39" s="59" t="str">
        <f>IF(competitors!$C56&gt;"",competitors!B56,"''")</f>
        <v>Gary Nemirousky</v>
      </c>
      <c r="E39" s="31" t="str">
        <f>IF(competitors!$C56&gt;"",competitors!E56,"''")</f>
        <v>Andrew Oakeley</v>
      </c>
      <c r="F39" s="147"/>
    </row>
    <row r="40" spans="1:6" ht="12.75">
      <c r="A40" s="144"/>
      <c r="B40" s="42">
        <f>IF(competitors!$C57&gt;"",competitors!A57,"''")</f>
        <v>55</v>
      </c>
      <c r="C40" s="31" t="str">
        <f>IF(competitors!$C57&gt;"",competitors!D57,"''")</f>
        <v>Airtite</v>
      </c>
      <c r="D40" s="59" t="str">
        <f>IF(competitors!$C57&gt;"",competitors!B57,"''")</f>
        <v>Jeremy Langford</v>
      </c>
      <c r="E40" s="31" t="str">
        <f>IF(competitors!$C57&gt;"",competitors!E57,"''")</f>
        <v>Andrew Oakeley</v>
      </c>
      <c r="F40" s="147"/>
    </row>
    <row r="41" spans="1:6" ht="12.75">
      <c r="A41" s="144"/>
      <c r="B41" s="42">
        <f>IF(competitors!$C58&gt;"",competitors!A58,"''")</f>
        <v>56</v>
      </c>
      <c r="C41" s="31" t="str">
        <f>IF(competitors!$C58&gt;"",competitors!D58,"''")</f>
        <v>Airtite</v>
      </c>
      <c r="D41" s="59" t="str">
        <f>IF(competitors!$C58&gt;"",competitors!B58,"''")</f>
        <v>Andrew Oakeley</v>
      </c>
      <c r="E41" s="31" t="str">
        <f>IF(competitors!$C58&gt;"",competitors!E58,"''")</f>
        <v>Andrew Oakeley</v>
      </c>
      <c r="F41" s="147"/>
    </row>
    <row r="42" spans="1:6" ht="13.5" thickBot="1">
      <c r="A42" s="145"/>
      <c r="B42" s="42">
        <f>IF(competitors!$C59&gt;"",competitors!A59,"''")</f>
        <v>57</v>
      </c>
      <c r="C42" s="32" t="str">
        <f>IF(competitors!$C59&gt;"",competitors!D59,"''")</f>
        <v>Airtite</v>
      </c>
      <c r="D42" s="82" t="str">
        <f>IF(competitors!$C59&gt;"",competitors!B59,"''")</f>
        <v>Rob Tasic</v>
      </c>
      <c r="E42" s="32" t="str">
        <f>IF(competitors!$C59&gt;"",competitors!E59,"''")</f>
        <v>Andrew Oakeley</v>
      </c>
      <c r="F42" s="148"/>
    </row>
    <row r="43" spans="1:6" ht="12.75">
      <c r="A43" s="143">
        <v>409</v>
      </c>
      <c r="B43" s="42" t="str">
        <f>IF(competitors!$C3&gt;"",competitors!A3,"''")</f>
        <v>''</v>
      </c>
      <c r="C43" s="30" t="str">
        <f>IF(competitors!$C85&gt;"",competitors!D85,"''")</f>
        <v>4 Wot its worth</v>
      </c>
      <c r="D43" s="30" t="str">
        <f>IF(competitors!$C85&gt;"",competitors!B85,"''")</f>
        <v>Ove Jorgensen</v>
      </c>
      <c r="E43" s="30" t="str">
        <f>IF(competitors!$C85&gt;"",competitors!E85,"''")</f>
        <v>Ove Jorgensen</v>
      </c>
      <c r="F43" s="146"/>
    </row>
    <row r="44" spans="1:6" ht="12.75">
      <c r="A44" s="144"/>
      <c r="B44" s="42" t="str">
        <f>IF(competitors!$C4&gt;"",competitors!A4,"''")</f>
        <v>''</v>
      </c>
      <c r="C44" s="31" t="str">
        <f>IF(competitors!$C86&gt;"",competitors!D86,"''")</f>
        <v>4 Wot its worth</v>
      </c>
      <c r="D44" s="31" t="str">
        <f>IF(competitors!$C86&gt;"",competitors!B86,"''")</f>
        <v>Fiona McEachern</v>
      </c>
      <c r="E44" s="31" t="str">
        <f>IF(competitors!$C86&gt;"",competitors!E86,"''")</f>
        <v>Ove Jorgensen</v>
      </c>
      <c r="F44" s="147"/>
    </row>
    <row r="45" spans="1:6" ht="12.75">
      <c r="A45" s="144"/>
      <c r="B45" s="42" t="str">
        <f>IF(competitors!$C5&gt;"",competitors!A5,"''")</f>
        <v>''</v>
      </c>
      <c r="C45" s="31" t="str">
        <f>IF(competitors!$C87&gt;"",competitors!D87,"''")</f>
        <v>4 Wot its worth</v>
      </c>
      <c r="D45" s="31" t="str">
        <f>IF(competitors!$C87&gt;"",competitors!B87,"''")</f>
        <v>Mark Szulmayer</v>
      </c>
      <c r="E45" s="31" t="str">
        <f>IF(competitors!$C87&gt;"",competitors!E87,"''")</f>
        <v>Ove Jorgensen</v>
      </c>
      <c r="F45" s="147"/>
    </row>
    <row r="46" spans="1:6" ht="12.75">
      <c r="A46" s="144"/>
      <c r="B46" s="42" t="str">
        <f>IF(competitors!$C6&gt;"",competitors!A6,"''")</f>
        <v>''</v>
      </c>
      <c r="C46" s="31" t="str">
        <f>IF(competitors!$C88&gt;"",competitors!D88,"''")</f>
        <v>4 Wot its worth</v>
      </c>
      <c r="D46" s="31" t="str">
        <f>IF(competitors!$C88&gt;"",competitors!B88,"''")</f>
        <v>Julie Woodrow</v>
      </c>
      <c r="E46" s="31" t="str">
        <f>IF(competitors!$C88&gt;"",competitors!E88,"''")</f>
        <v>Ove Jorgensen</v>
      </c>
      <c r="F46" s="147"/>
    </row>
    <row r="47" spans="1:6" ht="13.5" thickBot="1">
      <c r="A47" s="144"/>
      <c r="B47" s="107" t="str">
        <f>IF(competitors!$C8&gt;"",competitors!A8,"''")</f>
        <v>''</v>
      </c>
      <c r="C47" s="32" t="str">
        <f>IF(competitors!$C89&gt;"",competitors!D89,"''")</f>
        <v>4 Wot its worth</v>
      </c>
      <c r="D47" s="32" t="str">
        <f>IF(competitors!$C89&gt;"",competitors!B89,"''")</f>
        <v>Greg Hamilton</v>
      </c>
      <c r="E47" s="32" t="str">
        <f>IF(competitors!$C89&gt;"",competitors!E89,"''")</f>
        <v>Ove Jorgensen</v>
      </c>
      <c r="F47" s="148"/>
    </row>
    <row r="48" spans="2:5" ht="12.75">
      <c r="B48" s="17" t="str">
        <f>IF(competitors!$C9&gt;"",competitors!A9,"''")</f>
        <v>''</v>
      </c>
      <c r="C48" s="17" t="str">
        <f>IF(competitors!$C3&gt;"",competitors!D3,"''")</f>
        <v>''</v>
      </c>
      <c r="D48" s="17" t="str">
        <f>IF(competitors!$C3&gt;"",competitors!B3,"''")</f>
        <v>''</v>
      </c>
      <c r="E48" s="17" t="str">
        <f>IF(competitors!$C3&gt;"",competitors!E3,"''")</f>
        <v>''</v>
      </c>
    </row>
    <row r="49" spans="2:5" ht="12.75">
      <c r="B49" s="3" t="str">
        <f>IF(competitors!$C10&gt;"",competitors!A10,"''")</f>
        <v>''</v>
      </c>
      <c r="C49" s="3" t="str">
        <f>IF(competitors!$C4&gt;"",competitors!D4,"''")</f>
        <v>''</v>
      </c>
      <c r="D49" s="3" t="str">
        <f>IF(competitors!$C4&gt;"",competitors!B4,"''")</f>
        <v>''</v>
      </c>
      <c r="E49" s="3" t="str">
        <f>IF(competitors!$C4&gt;"",competitors!E4,"''")</f>
        <v>''</v>
      </c>
    </row>
    <row r="50" spans="2:5" ht="12.75">
      <c r="B50" s="3" t="str">
        <f>IF(competitors!$C11&gt;"",competitors!A11,"''")</f>
        <v>''</v>
      </c>
      <c r="C50" s="3" t="str">
        <f>IF(competitors!$C5&gt;"",competitors!D5,"''")</f>
        <v>''</v>
      </c>
      <c r="D50" s="3" t="str">
        <f>IF(competitors!$C5&gt;"",competitors!B5,"''")</f>
        <v>''</v>
      </c>
      <c r="E50" s="3" t="str">
        <f>IF(competitors!$C5&gt;"",competitors!E5,"''")</f>
        <v>''</v>
      </c>
    </row>
    <row r="51" spans="2:5" ht="12.75">
      <c r="B51" s="3" t="str">
        <f>IF(competitors!$C12&gt;"",competitors!A12,"''")</f>
        <v>''</v>
      </c>
      <c r="C51" s="3" t="str">
        <f>IF(competitors!$C6&gt;"",competitors!D6,"''")</f>
        <v>''</v>
      </c>
      <c r="D51" s="3" t="str">
        <f>IF(competitors!$C6&gt;"",competitors!B6,"''")</f>
        <v>''</v>
      </c>
      <c r="E51" s="3" t="str">
        <f>IF(competitors!$C6&gt;"",competitors!E6,"''")</f>
        <v>''</v>
      </c>
    </row>
    <row r="52" spans="2:5" ht="12.75">
      <c r="B52" s="3" t="str">
        <f>IF(competitors!$C13&gt;"",competitors!A13,"''")</f>
        <v>''</v>
      </c>
      <c r="C52" s="3" t="str">
        <f>IF(competitors!$C8&gt;"",competitors!D8,"''")</f>
        <v>''</v>
      </c>
      <c r="D52" s="3" t="str">
        <f>IF(competitors!$C8&gt;"",competitors!B8,"''")</f>
        <v>''</v>
      </c>
      <c r="E52" s="3" t="str">
        <f>IF(competitors!$C8&gt;"",competitors!E8,"''")</f>
        <v>''</v>
      </c>
    </row>
    <row r="53" spans="2:5" ht="12.75">
      <c r="B53" s="3" t="str">
        <f>IF(competitors!$C14&gt;"",competitors!A14,"''")</f>
        <v>''</v>
      </c>
      <c r="C53" s="3" t="str">
        <f>IF(competitors!$C9&gt;"",competitors!D9,"''")</f>
        <v>''</v>
      </c>
      <c r="D53" s="3" t="str">
        <f>IF(competitors!$C9&gt;"",competitors!B9,"''")</f>
        <v>''</v>
      </c>
      <c r="E53" s="3" t="str">
        <f>IF(competitors!$C9&gt;"",competitors!E9,"''")</f>
        <v>''</v>
      </c>
    </row>
    <row r="54" spans="2:5" ht="12.75">
      <c r="B54" s="3" t="str">
        <f>IF(competitors!$C15&gt;"",competitors!A15,"''")</f>
        <v>''</v>
      </c>
      <c r="C54" s="3" t="str">
        <f>IF(competitors!$C10&gt;"",competitors!D10,"''")</f>
        <v>''</v>
      </c>
      <c r="D54" s="3" t="str">
        <f>IF(competitors!$C10&gt;"",competitors!B10,"''")</f>
        <v>''</v>
      </c>
      <c r="E54" s="3" t="str">
        <f>IF(competitors!$C10&gt;"",competitors!E10,"''")</f>
        <v>''</v>
      </c>
    </row>
    <row r="55" spans="2:5" ht="12.75">
      <c r="B55" s="3" t="str">
        <f>IF(competitors!$C16&gt;"",competitors!A16,"''")</f>
        <v>''</v>
      </c>
      <c r="C55" s="3" t="str">
        <f>IF(competitors!$C11&gt;"",competitors!D11,"''")</f>
        <v>''</v>
      </c>
      <c r="D55" s="3" t="str">
        <f>IF(competitors!$C11&gt;"",competitors!B11,"''")</f>
        <v>''</v>
      </c>
      <c r="E55" s="3" t="str">
        <f>IF(competitors!$C11&gt;"",competitors!E11,"''")</f>
        <v>''</v>
      </c>
    </row>
    <row r="56" spans="2:5" ht="12.75">
      <c r="B56" s="3" t="str">
        <f>IF(competitors!$C17&gt;"",competitors!A17,"''")</f>
        <v>''</v>
      </c>
      <c r="C56" s="3" t="str">
        <f>IF(competitors!$C12&gt;"",competitors!D12,"''")</f>
        <v>''</v>
      </c>
      <c r="D56" s="3" t="str">
        <f>IF(competitors!$C12&gt;"",competitors!B12,"''")</f>
        <v>''</v>
      </c>
      <c r="E56" s="3" t="str">
        <f>IF(competitors!$C12&gt;"",competitors!E12,"''")</f>
        <v>''</v>
      </c>
    </row>
    <row r="57" spans="2:5" ht="12.75">
      <c r="B57" s="3" t="str">
        <f>IF(competitors!$C18&gt;"",competitors!A18,"''")</f>
        <v>''</v>
      </c>
      <c r="C57" s="3" t="str">
        <f>IF(competitors!$C13&gt;"",competitors!D13,"''")</f>
        <v>''</v>
      </c>
      <c r="D57" s="3" t="str">
        <f>IF(competitors!$C13&gt;"",competitors!B13,"''")</f>
        <v>''</v>
      </c>
      <c r="E57" s="3" t="str">
        <f>IF(competitors!$C13&gt;"",competitors!E13,"''")</f>
        <v>''</v>
      </c>
    </row>
    <row r="58" spans="2:5" ht="12.75">
      <c r="B58" s="3" t="str">
        <f>IF(competitors!$C19&gt;"",competitors!A19,"''")</f>
        <v>''</v>
      </c>
      <c r="C58" s="3" t="str">
        <f>IF(competitors!$C14&gt;"",competitors!D14,"''")</f>
        <v>''</v>
      </c>
      <c r="D58" s="3" t="str">
        <f>IF(competitors!$C14&gt;"",competitors!B14,"''")</f>
        <v>''</v>
      </c>
      <c r="E58" s="3" t="str">
        <f>IF(competitors!$C14&gt;"",competitors!E14,"''")</f>
        <v>''</v>
      </c>
    </row>
    <row r="59" spans="2:5" ht="12.75">
      <c r="B59" s="3" t="str">
        <f>IF(competitors!$C20&gt;"",competitors!A20,"''")</f>
        <v>''</v>
      </c>
      <c r="C59" s="3" t="str">
        <f>IF(competitors!$C15&gt;"",competitors!D15,"''")</f>
        <v>''</v>
      </c>
      <c r="D59" s="3" t="str">
        <f>IF(competitors!$C15&gt;"",competitors!B15,"''")</f>
        <v>''</v>
      </c>
      <c r="E59" s="3" t="str">
        <f>IF(competitors!$C15&gt;"",competitors!E15,"''")</f>
        <v>''</v>
      </c>
    </row>
    <row r="60" spans="2:5" ht="12.75">
      <c r="B60" s="3" t="str">
        <f>IF(competitors!$C21&gt;"",competitors!A21,"''")</f>
        <v>''</v>
      </c>
      <c r="C60" s="3" t="str">
        <f>IF(competitors!$C16&gt;"",competitors!D16,"''")</f>
        <v>''</v>
      </c>
      <c r="D60" s="3" t="str">
        <f>IF(competitors!$C16&gt;"",competitors!B16,"''")</f>
        <v>''</v>
      </c>
      <c r="E60" s="3" t="str">
        <f>IF(competitors!$C16&gt;"",competitors!E16,"''")</f>
        <v>''</v>
      </c>
    </row>
    <row r="61" spans="2:5" ht="12.75">
      <c r="B61" s="3" t="str">
        <f>IF(competitors!$C22&gt;"",competitors!A22,"''")</f>
        <v>''</v>
      </c>
      <c r="C61" s="3" t="str">
        <f>IF(competitors!$C17&gt;"",competitors!D17,"''")</f>
        <v>''</v>
      </c>
      <c r="D61" s="3" t="str">
        <f>IF(competitors!$C17&gt;"",competitors!B17,"''")</f>
        <v>''</v>
      </c>
      <c r="E61" s="3" t="str">
        <f>IF(competitors!$C17&gt;"",competitors!E17,"''")</f>
        <v>''</v>
      </c>
    </row>
    <row r="62" spans="2:5" ht="12.75">
      <c r="B62" s="3" t="str">
        <f>IF(competitors!$C23&gt;"",competitors!A23,"''")</f>
        <v>''</v>
      </c>
      <c r="C62" s="3" t="str">
        <f>IF(competitors!$C18&gt;"",competitors!D18,"''")</f>
        <v>''</v>
      </c>
      <c r="D62" s="3" t="str">
        <f>IF(competitors!$C18&gt;"",competitors!B18,"''")</f>
        <v>''</v>
      </c>
      <c r="E62" s="3" t="str">
        <f>IF(competitors!$C18&gt;"",competitors!E18,"''")</f>
        <v>''</v>
      </c>
    </row>
    <row r="63" spans="2:5" ht="12.75">
      <c r="B63" s="3" t="str">
        <f>IF(competitors!$C24&gt;"",competitors!A24,"''")</f>
        <v>''</v>
      </c>
      <c r="C63" s="3" t="str">
        <f>IF(competitors!$C19&gt;"",competitors!D19,"''")</f>
        <v>''</v>
      </c>
      <c r="D63" s="3" t="str">
        <f>IF(competitors!$C19&gt;"",competitors!B19,"''")</f>
        <v>''</v>
      </c>
      <c r="E63" s="3" t="str">
        <f>IF(competitors!$C19&gt;"",competitors!E19,"''")</f>
        <v>''</v>
      </c>
    </row>
    <row r="64" spans="2:5" ht="12.75">
      <c r="B64" s="3" t="str">
        <f>IF(competitors!$C27&gt;"",competitors!A27,"''")</f>
        <v>''</v>
      </c>
      <c r="C64" s="3" t="str">
        <f>IF(competitors!$C20&gt;"",competitors!D20,"''")</f>
        <v>''</v>
      </c>
      <c r="D64" s="3" t="str">
        <f>IF(competitors!$C20&gt;"",competitors!B20,"''")</f>
        <v>''</v>
      </c>
      <c r="E64" s="3" t="str">
        <f>IF(competitors!$C20&gt;"",competitors!E20,"''")</f>
        <v>''</v>
      </c>
    </row>
    <row r="65" spans="2:5" ht="12.75">
      <c r="B65" s="3" t="str">
        <f>IF(competitors!$C28&gt;"",competitors!A28,"''")</f>
        <v>''</v>
      </c>
      <c r="C65" s="3" t="str">
        <f>IF(competitors!$C21&gt;"",competitors!D21,"''")</f>
        <v>''</v>
      </c>
      <c r="D65" s="3" t="str">
        <f>IF(competitors!$C21&gt;"",competitors!B21,"''")</f>
        <v>''</v>
      </c>
      <c r="E65" s="3" t="str">
        <f>IF(competitors!$C21&gt;"",competitors!E21,"''")</f>
        <v>''</v>
      </c>
    </row>
    <row r="66" spans="2:5" ht="12.75">
      <c r="B66" s="3" t="str">
        <f>IF(competitors!$C29&gt;"",competitors!A29,"''")</f>
        <v>''</v>
      </c>
      <c r="C66" s="3" t="str">
        <f>IF(competitors!$C22&gt;"",competitors!D22,"''")</f>
        <v>''</v>
      </c>
      <c r="D66" s="3" t="str">
        <f>IF(competitors!$C22&gt;"",competitors!B22,"''")</f>
        <v>''</v>
      </c>
      <c r="E66" s="3" t="str">
        <f>IF(competitors!$C22&gt;"",competitors!E22,"''")</f>
        <v>''</v>
      </c>
    </row>
    <row r="67" spans="2:5" ht="12.75">
      <c r="B67" s="3" t="str">
        <f>IF(competitors!$C31&gt;"",competitors!A31,"''")</f>
        <v>''</v>
      </c>
      <c r="C67" s="3" t="str">
        <f>IF(competitors!$C23&gt;"",competitors!D23,"''")</f>
        <v>''</v>
      </c>
      <c r="D67" s="3" t="str">
        <f>IF(competitors!$C23&gt;"",competitors!B23,"''")</f>
        <v>''</v>
      </c>
      <c r="E67" s="3" t="str">
        <f>IF(competitors!$C23&gt;"",competitors!E23,"''")</f>
        <v>''</v>
      </c>
    </row>
    <row r="68" spans="2:5" ht="12.75">
      <c r="B68" s="3">
        <f>IF(competitors!$C32&gt;"",competitors!A32,"''")</f>
        <v>30</v>
      </c>
      <c r="C68" s="3" t="str">
        <f>IF(competitors!$C24&gt;"",competitors!D24,"''")</f>
        <v>''</v>
      </c>
      <c r="D68" s="3" t="str">
        <f>IF(competitors!$C24&gt;"",competitors!B24,"''")</f>
        <v>''</v>
      </c>
      <c r="E68" s="3" t="str">
        <f>IF(competitors!$C24&gt;"",competitors!E24,"''")</f>
        <v>''</v>
      </c>
    </row>
    <row r="69" spans="2:5" ht="12.75">
      <c r="B69" s="3" t="str">
        <f>IF(competitors!$C33&gt;"",competitors!A33,"''")</f>
        <v>''</v>
      </c>
      <c r="C69" s="3" t="str">
        <f>IF(competitors!$C27&gt;"",competitors!D27,"''")</f>
        <v>''</v>
      </c>
      <c r="D69" s="3" t="str">
        <f>IF(competitors!$C27&gt;"",competitors!B27,"''")</f>
        <v>''</v>
      </c>
      <c r="E69" s="3" t="str">
        <f>IF(competitors!$C27&gt;"",competitors!E27,"''")</f>
        <v>''</v>
      </c>
    </row>
    <row r="70" spans="2:5" ht="12.75">
      <c r="B70" s="3" t="str">
        <f>IF(competitors!$C34&gt;"",competitors!A34,"''")</f>
        <v>''</v>
      </c>
      <c r="C70" s="3" t="str">
        <f>IF(competitors!$C28&gt;"",competitors!D28,"''")</f>
        <v>''</v>
      </c>
      <c r="D70" s="3" t="str">
        <f>IF(competitors!$C28&gt;"",competitors!B28,"''")</f>
        <v>''</v>
      </c>
      <c r="E70" s="3" t="str">
        <f>IF(competitors!$C28&gt;"",competitors!E28,"''")</f>
        <v>''</v>
      </c>
    </row>
    <row r="71" spans="2:5" ht="12.75">
      <c r="B71" s="3" t="str">
        <f>IF(competitors!$C35&gt;"",competitors!A35,"''")</f>
        <v>''</v>
      </c>
      <c r="C71" s="3" t="str">
        <f>IF(competitors!$C29&gt;"",competitors!D29,"''")</f>
        <v>''</v>
      </c>
      <c r="D71" s="3" t="str">
        <f>IF(competitors!$C29&gt;"",competitors!B29,"''")</f>
        <v>''</v>
      </c>
      <c r="E71" s="3" t="str">
        <f>IF(competitors!$C29&gt;"",competitors!E29,"''")</f>
        <v>''</v>
      </c>
    </row>
    <row r="72" spans="2:5" ht="12.75">
      <c r="B72" s="3" t="str">
        <f>IF(competitors!$C36&gt;"",competitors!A36,"''")</f>
        <v>''</v>
      </c>
      <c r="C72" s="3" t="str">
        <f>IF(competitors!$C31&gt;"",competitors!D31,"''")</f>
        <v>''</v>
      </c>
      <c r="D72" s="3" t="str">
        <f>IF(competitors!$C31&gt;"",competitors!B31,"''")</f>
        <v>''</v>
      </c>
      <c r="E72" s="3" t="str">
        <f>IF(competitors!$C31&gt;"",competitors!E31,"''")</f>
        <v>''</v>
      </c>
    </row>
    <row r="73" spans="2:5" ht="12.75">
      <c r="B73" s="3" t="str">
        <f>IF(competitors!$C53&gt;"",competitors!A53,"''")</f>
        <v>''</v>
      </c>
      <c r="C73" s="3" t="str">
        <f>IF(competitors!$C33&gt;"",competitors!D33,"''")</f>
        <v>''</v>
      </c>
      <c r="D73" s="3" t="str">
        <f>IF(competitors!$C33&gt;"",competitors!B33,"''")</f>
        <v>''</v>
      </c>
      <c r="E73" s="3" t="str">
        <f>IF(competitors!$C33&gt;"",competitors!E33,"''")</f>
        <v>''</v>
      </c>
    </row>
    <row r="74" spans="2:5" ht="12.75">
      <c r="B74" s="3" t="str">
        <f>IF(competitors!$C54&gt;"",competitors!A54,"''")</f>
        <v>''</v>
      </c>
      <c r="C74" s="3" t="str">
        <f>IF(competitors!$C34&gt;"",competitors!D34,"''")</f>
        <v>''</v>
      </c>
      <c r="D74" s="3" t="str">
        <f>IF(competitors!$C34&gt;"",competitors!B34,"''")</f>
        <v>''</v>
      </c>
      <c r="E74" s="3" t="str">
        <f>IF(competitors!$C34&gt;"",competitors!E34,"''")</f>
        <v>''</v>
      </c>
    </row>
    <row r="75" spans="2:5" ht="12.75">
      <c r="B75" s="3" t="str">
        <f>IF(competitors!$C60&gt;"",competitors!A60,"''")</f>
        <v>''</v>
      </c>
      <c r="C75" s="3" t="str">
        <f>IF(competitors!$C35&gt;"",competitors!D35,"''")</f>
        <v>''</v>
      </c>
      <c r="D75" s="3" t="str">
        <f>IF(competitors!$C35&gt;"",competitors!B35,"''")</f>
        <v>''</v>
      </c>
      <c r="E75" s="3" t="str">
        <f>IF(competitors!$C35&gt;"",competitors!E35,"''")</f>
        <v>''</v>
      </c>
    </row>
    <row r="76" spans="2:5" ht="12.75">
      <c r="B76" s="3" t="str">
        <f>IF(competitors!$C61&gt;"",competitors!A61,"''")</f>
        <v>''</v>
      </c>
      <c r="C76" s="3" t="str">
        <f>IF(competitors!$C36&gt;"",competitors!D36,"''")</f>
        <v>''</v>
      </c>
      <c r="D76" s="3" t="str">
        <f>IF(competitors!$C36&gt;"",competitors!B36,"''")</f>
        <v>''</v>
      </c>
      <c r="E76" s="3" t="str">
        <f>IF(competitors!$C36&gt;"",competitors!E36,"''")</f>
        <v>''</v>
      </c>
    </row>
    <row r="77" spans="2:5" ht="12.75">
      <c r="B77" s="3" t="str">
        <f>IF(competitors!$C62&gt;"",competitors!A62,"''")</f>
        <v>''</v>
      </c>
      <c r="C77" s="3" t="str">
        <f>IF(competitors!$C52&gt;"",competitors!D52,"''")</f>
        <v>''</v>
      </c>
      <c r="D77" s="3" t="str">
        <f>IF(competitors!$C52&gt;"",competitors!B52,"''")</f>
        <v>''</v>
      </c>
      <c r="E77" s="3" t="str">
        <f>IF(competitors!$C52&gt;"",competitors!E52,"''")</f>
        <v>''</v>
      </c>
    </row>
    <row r="78" spans="2:5" ht="12.75">
      <c r="B78" s="3" t="str">
        <f>IF(competitors!$C63&gt;"",competitors!A63,"''")</f>
        <v>''</v>
      </c>
      <c r="C78" s="3" t="str">
        <f>IF(competitors!$C53&gt;"",competitors!D53,"''")</f>
        <v>''</v>
      </c>
      <c r="D78" s="3" t="str">
        <f>IF(competitors!$C53&gt;"",competitors!B53,"''")</f>
        <v>''</v>
      </c>
      <c r="E78" s="3" t="str">
        <f>IF(competitors!$C53&gt;"",competitors!E53,"''")</f>
        <v>''</v>
      </c>
    </row>
    <row r="79" spans="2:5" ht="12.75">
      <c r="B79" s="3" t="str">
        <f>IF(competitors!$C64&gt;"",competitors!A64,"''")</f>
        <v>''</v>
      </c>
      <c r="C79" s="3" t="str">
        <f>IF(competitors!$C54&gt;"",competitors!D54,"''")</f>
        <v>''</v>
      </c>
      <c r="D79" s="3" t="str">
        <f>IF(competitors!$C54&gt;"",competitors!B54,"''")</f>
        <v>''</v>
      </c>
      <c r="E79" s="3" t="str">
        <f>IF(competitors!$C54&gt;"",competitors!E54,"''")</f>
        <v>''</v>
      </c>
    </row>
    <row r="80" spans="2:5" ht="12.75">
      <c r="B80" s="3" t="str">
        <f>IF(competitors!$C65&gt;"",competitors!A65,"''")</f>
        <v>''</v>
      </c>
      <c r="C80" s="3" t="str">
        <f>IF(competitors!$C60&gt;"",competitors!D60,"''")</f>
        <v>''</v>
      </c>
      <c r="D80" s="3" t="str">
        <f>IF(competitors!$C60&gt;"",competitors!B60,"''")</f>
        <v>''</v>
      </c>
      <c r="E80" s="3" t="str">
        <f>IF(competitors!$C60&gt;"",competitors!E60,"''")</f>
        <v>''</v>
      </c>
    </row>
    <row r="81" spans="2:5" ht="12.75">
      <c r="B81" s="3" t="str">
        <f>IF(competitors!$C66&gt;"",competitors!A66,"''")</f>
        <v>''</v>
      </c>
      <c r="C81" s="3" t="str">
        <f>IF(competitors!$C61&gt;"",competitors!D61,"''")</f>
        <v>''</v>
      </c>
      <c r="D81" s="3" t="str">
        <f>IF(competitors!$C61&gt;"",competitors!B61,"''")</f>
        <v>''</v>
      </c>
      <c r="E81" s="3" t="str">
        <f>IF(competitors!$C61&gt;"",competitors!E61,"''")</f>
        <v>''</v>
      </c>
    </row>
    <row r="82" spans="2:5" ht="12.75">
      <c r="B82" s="3" t="str">
        <f>IF(competitors!$C67&gt;"",competitors!A67,"''")</f>
        <v>''</v>
      </c>
      <c r="C82" s="3" t="str">
        <f>IF(competitors!$C62&gt;"",competitors!D62,"''")</f>
        <v>''</v>
      </c>
      <c r="D82" s="3" t="str">
        <f>IF(competitors!$C62&gt;"",competitors!B62,"''")</f>
        <v>''</v>
      </c>
      <c r="E82" s="3" t="str">
        <f>IF(competitors!$C62&gt;"",competitors!E62,"''")</f>
        <v>''</v>
      </c>
    </row>
    <row r="83" spans="2:5" ht="12.75">
      <c r="B83" s="3" t="str">
        <f>IF(competitors!$C68&gt;"",competitors!A68,"''")</f>
        <v>''</v>
      </c>
      <c r="C83" s="3" t="str">
        <f>IF(competitors!$C63&gt;"",competitors!D63,"''")</f>
        <v>''</v>
      </c>
      <c r="D83" s="3" t="str">
        <f>IF(competitors!$C63&gt;"",competitors!B63,"''")</f>
        <v>''</v>
      </c>
      <c r="E83" s="3" t="str">
        <f>IF(competitors!$C63&gt;"",competitors!E63,"''")</f>
        <v>''</v>
      </c>
    </row>
    <row r="84" spans="2:5" ht="12.75">
      <c r="B84" s="3" t="str">
        <f>IF(competitors!$C69&gt;"",competitors!A69,"''")</f>
        <v>''</v>
      </c>
      <c r="C84" s="3" t="str">
        <f>IF(competitors!$C64&gt;"",competitors!D64,"''")</f>
        <v>''</v>
      </c>
      <c r="D84" s="3" t="str">
        <f>IF(competitors!$C64&gt;"",competitors!B64,"''")</f>
        <v>''</v>
      </c>
      <c r="E84" s="3" t="str">
        <f>IF(competitors!$C64&gt;"",competitors!E64,"''")</f>
        <v>''</v>
      </c>
    </row>
    <row r="85" spans="2:5" ht="12.75">
      <c r="B85" s="3" t="e">
        <f>IF(competitors!#REF!&gt;"",competitors!#REF!,"''")</f>
        <v>#REF!</v>
      </c>
      <c r="C85" s="3" t="str">
        <f>IF(competitors!$C65&gt;"",competitors!D65,"''")</f>
        <v>''</v>
      </c>
      <c r="D85" s="3" t="str">
        <f>IF(competitors!$C65&gt;"",competitors!B65,"''")</f>
        <v>''</v>
      </c>
      <c r="E85" s="3" t="str">
        <f>IF(competitors!$C65&gt;"",competitors!E65,"''")</f>
        <v>''</v>
      </c>
    </row>
    <row r="86" spans="2:5" ht="12.75">
      <c r="B86" s="3" t="str">
        <f>IF(competitors!$C70&gt;"",competitors!A70,"''")</f>
        <v>''</v>
      </c>
      <c r="C86" s="3" t="str">
        <f>IF(competitors!$C66&gt;"",competitors!D66,"''")</f>
        <v>''</v>
      </c>
      <c r="D86" s="3" t="str">
        <f>IF(competitors!$C66&gt;"",competitors!B66,"''")</f>
        <v>''</v>
      </c>
      <c r="E86" s="3" t="str">
        <f>IF(competitors!$C66&gt;"",competitors!E66,"''")</f>
        <v>''</v>
      </c>
    </row>
    <row r="87" spans="2:5" ht="12.75">
      <c r="B87" s="3" t="str">
        <f>IF(competitors!$C71&gt;"",competitors!A71,"''")</f>
        <v>''</v>
      </c>
      <c r="C87" s="3" t="str">
        <f>IF(competitors!$C67&gt;"",competitors!D67,"''")</f>
        <v>''</v>
      </c>
      <c r="D87" s="3" t="str">
        <f>IF(competitors!$C67&gt;"",competitors!B67,"''")</f>
        <v>''</v>
      </c>
      <c r="E87" s="3" t="str">
        <f>IF(competitors!$C67&gt;"",competitors!E67,"''")</f>
        <v>''</v>
      </c>
    </row>
    <row r="88" spans="2:5" ht="12.75">
      <c r="B88" s="3" t="str">
        <f>IF(competitors!$C72&gt;"",competitors!A72,"''")</f>
        <v>''</v>
      </c>
      <c r="C88" s="3" t="str">
        <f>IF(competitors!$C68&gt;"",competitors!D68,"''")</f>
        <v>''</v>
      </c>
      <c r="D88" s="3" t="str">
        <f>IF(competitors!$C68&gt;"",competitors!B68,"''")</f>
        <v>''</v>
      </c>
      <c r="E88" s="3" t="str">
        <f>IF(competitors!$C68&gt;"",competitors!E68,"''")</f>
        <v>''</v>
      </c>
    </row>
    <row r="89" spans="2:5" ht="12.75">
      <c r="B89" s="3" t="str">
        <f>IF(competitors!$C73&gt;"",competitors!A73,"''")</f>
        <v>''</v>
      </c>
      <c r="C89" s="3" t="str">
        <f>IF(competitors!$C69&gt;"",competitors!D69,"''")</f>
        <v>''</v>
      </c>
      <c r="D89" s="3" t="str">
        <f>IF(competitors!$C69&gt;"",competitors!#REF!,"''")</f>
        <v>''</v>
      </c>
      <c r="E89" s="3" t="str">
        <f>IF(competitors!$C69&gt;"",competitors!E69,"''")</f>
        <v>''</v>
      </c>
    </row>
    <row r="90" spans="2:5" ht="12.75">
      <c r="B90" s="3" t="str">
        <f>IF(competitors!$C75&gt;"",competitors!A75,"''")</f>
        <v>''</v>
      </c>
      <c r="C90" s="3" t="str">
        <f>IF(competitors!$C70&gt;"",competitors!D70,"''")</f>
        <v>''</v>
      </c>
      <c r="D90" s="3" t="str">
        <f>IF(competitors!$C70&gt;"",competitors!B70,"''")</f>
        <v>''</v>
      </c>
      <c r="E90" s="3" t="str">
        <f>IF(competitors!$C70&gt;"",competitors!E70,"''")</f>
        <v>''</v>
      </c>
    </row>
    <row r="91" spans="2:5" ht="12.75">
      <c r="B91" s="3" t="str">
        <f>IF(competitors!$C76&gt;"",competitors!A76,"''")</f>
        <v>''</v>
      </c>
      <c r="C91" s="3" t="str">
        <f>IF(competitors!$C71&gt;"",competitors!D71,"''")</f>
        <v>''</v>
      </c>
      <c r="D91" s="3" t="str">
        <f>IF(competitors!$C71&gt;"",competitors!B71,"''")</f>
        <v>''</v>
      </c>
      <c r="E91" s="3" t="str">
        <f>IF(competitors!$C71&gt;"",competitors!E71,"''")</f>
        <v>''</v>
      </c>
    </row>
    <row r="92" spans="2:5" ht="12.75">
      <c r="B92" s="3" t="str">
        <f>IF(competitors!$C77&gt;"",competitors!A77,"''")</f>
        <v>''</v>
      </c>
      <c r="C92" s="3" t="str">
        <f>IF(competitors!$C72&gt;"",competitors!D72,"''")</f>
        <v>''</v>
      </c>
      <c r="D92" s="3" t="str">
        <f>IF(competitors!$C72&gt;"",competitors!B72,"''")</f>
        <v>''</v>
      </c>
      <c r="E92" s="3" t="str">
        <f>IF(competitors!$C72&gt;"",competitors!E72,"''")</f>
        <v>''</v>
      </c>
    </row>
    <row r="93" spans="2:5" ht="12.75">
      <c r="B93" s="3" t="str">
        <f>IF(competitors!$C78&gt;"",competitors!A78,"''")</f>
        <v>''</v>
      </c>
      <c r="C93" s="3" t="str">
        <f>IF(competitors!$C73&gt;"",competitors!D73,"''")</f>
        <v>''</v>
      </c>
      <c r="D93" s="3" t="str">
        <f>IF(competitors!$C73&gt;"",competitors!B73,"''")</f>
        <v>''</v>
      </c>
      <c r="E93" s="3" t="str">
        <f>IF(competitors!$C73&gt;"",competitors!E73,"''")</f>
        <v>''</v>
      </c>
    </row>
    <row r="94" spans="2:5" ht="12.75">
      <c r="B94" s="3" t="str">
        <f>IF(competitors!$C79&gt;"",competitors!A79,"''")</f>
        <v>''</v>
      </c>
      <c r="C94" s="3" t="str">
        <f>IF(competitors!$C74&gt;"",competitors!D74,"''")</f>
        <v>''</v>
      </c>
      <c r="D94" s="3" t="str">
        <f>IF(competitors!$C74&gt;"",competitors!B74,"''")</f>
        <v>''</v>
      </c>
      <c r="E94" s="3" t="str">
        <f>IF(competitors!$C74&gt;"",competitors!E74,"''")</f>
        <v>''</v>
      </c>
    </row>
    <row r="95" spans="2:5" ht="12.75">
      <c r="B95" s="3" t="str">
        <f>IF(competitors!$C80&gt;"",competitors!A80,"''")</f>
        <v>''</v>
      </c>
      <c r="C95" s="3" t="str">
        <f>IF(competitors!$C75&gt;"",competitors!D75,"''")</f>
        <v>''</v>
      </c>
      <c r="D95" s="3" t="str">
        <f>IF(competitors!$C75&gt;"",competitors!B75,"''")</f>
        <v>''</v>
      </c>
      <c r="E95" s="3" t="str">
        <f>IF(competitors!$C75&gt;"",competitors!E75,"''")</f>
        <v>''</v>
      </c>
    </row>
    <row r="96" spans="2:5" ht="12.75">
      <c r="B96" s="3" t="str">
        <f>IF(competitors!$C81&gt;"",competitors!A81,"''")</f>
        <v>''</v>
      </c>
      <c r="C96" s="3" t="str">
        <f>IF(competitors!$C76&gt;"",competitors!D76,"''")</f>
        <v>''</v>
      </c>
      <c r="D96" s="3" t="str">
        <f>IF(competitors!$C76&gt;"",competitors!B76,"''")</f>
        <v>''</v>
      </c>
      <c r="E96" s="3" t="str">
        <f>IF(competitors!$C76&gt;"",competitors!E76,"''")</f>
        <v>''</v>
      </c>
    </row>
    <row r="97" spans="2:5" ht="12.75">
      <c r="B97" s="3" t="str">
        <f>IF(competitors!$C82&gt;"",competitors!A82,"''")</f>
        <v>''</v>
      </c>
      <c r="C97" s="3" t="str">
        <f>IF(competitors!$C77&gt;"",competitors!D77,"''")</f>
        <v>''</v>
      </c>
      <c r="D97" s="3" t="str">
        <f>IF(competitors!$C77&gt;"",competitors!B77,"''")</f>
        <v>''</v>
      </c>
      <c r="E97" s="3" t="str">
        <f>IF(competitors!$C77&gt;"",competitors!E77,"''")</f>
        <v>''</v>
      </c>
    </row>
    <row r="98" spans="2:5" ht="12.75">
      <c r="B98" s="3" t="str">
        <f>IF(competitors!$C83&gt;"",competitors!A83,"''")</f>
        <v>''</v>
      </c>
      <c r="C98" s="3" t="str">
        <f>IF(competitors!$C78&gt;"",competitors!D78,"''")</f>
        <v>''</v>
      </c>
      <c r="D98" s="3" t="str">
        <f>IF(competitors!$C78&gt;"",competitors!B78,"''")</f>
        <v>''</v>
      </c>
      <c r="E98" s="3" t="str">
        <f>IF(competitors!$C78&gt;"",competitors!E78,"''")</f>
        <v>''</v>
      </c>
    </row>
    <row r="99" spans="2:5" ht="12.75">
      <c r="B99" s="3">
        <f>IF(competitors!$C84&gt;"",competitors!A84,"''")</f>
        <v>83</v>
      </c>
      <c r="C99" s="3" t="str">
        <f>IF(competitors!$C79&gt;"",competitors!D79,"''")</f>
        <v>''</v>
      </c>
      <c r="D99" s="3" t="str">
        <f>IF(competitors!$C79&gt;"",competitors!B79,"''")</f>
        <v>''</v>
      </c>
      <c r="E99" s="3" t="str">
        <f>IF(competitors!$C79&gt;"",competitors!E79,"''")</f>
        <v>''</v>
      </c>
    </row>
    <row r="100" spans="2:5" ht="12.75">
      <c r="B100" s="3">
        <f>IF(competitors!$C85&gt;"",competitors!A85,"''")</f>
        <v>84</v>
      </c>
      <c r="C100" s="3" t="str">
        <f>IF(competitors!$C80&gt;"",competitors!D80,"''")</f>
        <v>''</v>
      </c>
      <c r="D100" s="3" t="str">
        <f>IF(competitors!$C80&gt;"",competitors!B80,"''")</f>
        <v>''</v>
      </c>
      <c r="E100" s="3" t="str">
        <f>IF(competitors!$C80&gt;"",competitors!E80,"''")</f>
        <v>''</v>
      </c>
    </row>
    <row r="101" spans="2:5" ht="12.75">
      <c r="B101" s="3">
        <f>IF(competitors!$C86&gt;"",competitors!A86,"''")</f>
        <v>85</v>
      </c>
      <c r="C101" s="3" t="str">
        <f>IF(competitors!$C81&gt;"",competitors!D81,"''")</f>
        <v>''</v>
      </c>
      <c r="D101" s="3" t="str">
        <f>IF(competitors!$C81&gt;"",competitors!B81,"''")</f>
        <v>''</v>
      </c>
      <c r="E101" s="3" t="str">
        <f>IF(competitors!$C81&gt;"",competitors!E81,"''")</f>
        <v>''</v>
      </c>
    </row>
    <row r="102" spans="2:5" ht="12.75">
      <c r="B102" s="3">
        <f>IF(competitors!$C87&gt;"",competitors!A87,"''")</f>
        <v>86</v>
      </c>
      <c r="C102" s="3" t="str">
        <f>IF(competitors!$C82&gt;"",competitors!D82,"''")</f>
        <v>''</v>
      </c>
      <c r="D102" s="3" t="str">
        <f>IF(competitors!$C82&gt;"",competitors!B82,"''")</f>
        <v>''</v>
      </c>
      <c r="E102" s="3" t="str">
        <f>IF(competitors!$C82&gt;"",competitors!E82,"''")</f>
        <v>''</v>
      </c>
    </row>
    <row r="103" spans="2:5" ht="12.75">
      <c r="B103" s="3" t="e">
        <f>IF(competitors!#REF!&gt;"",competitors!A88,"''")</f>
        <v>#REF!</v>
      </c>
      <c r="C103" s="3" t="str">
        <f>IF(competitors!$C83&gt;"",competitors!D83,"''")</f>
        <v>''</v>
      </c>
      <c r="D103" s="3" t="str">
        <f>IF(competitors!$C83&gt;"",competitors!B83,"''")</f>
        <v>''</v>
      </c>
      <c r="E103" s="3" t="str">
        <f>IF(competitors!$C83&gt;"",competitors!E83,"''")</f>
        <v>''</v>
      </c>
    </row>
    <row r="104" spans="2:5" ht="12.75">
      <c r="B104" s="3" t="str">
        <f>IF(competitors!$C94&gt;"",competitors!A94,"''")</f>
        <v>''</v>
      </c>
      <c r="C104" s="3" t="str">
        <f>IF(competitors!$C94&gt;"",competitors!D94,"''")</f>
        <v>''</v>
      </c>
      <c r="D104" s="3" t="str">
        <f>IF(competitors!$C94&gt;"",competitors!B94,"''")</f>
        <v>''</v>
      </c>
      <c r="E104" s="3" t="str">
        <f>IF(competitors!$C94&gt;"",competitors!E94,"''")</f>
        <v>''</v>
      </c>
    </row>
    <row r="105" spans="2:5" ht="12.75">
      <c r="B105" s="3" t="str">
        <f>IF(competitors!$C103&gt;"",competitors!A103,"''")</f>
        <v>''</v>
      </c>
      <c r="C105" s="3" t="str">
        <f>IF(competitors!$C103&gt;"",competitors!D103,"''")</f>
        <v>''</v>
      </c>
      <c r="D105" s="3" t="str">
        <f>IF(competitors!$C103&gt;"",competitors!B103,"''")</f>
        <v>''</v>
      </c>
      <c r="E105" s="3" t="str">
        <f>IF(competitors!$C103&gt;"",competitors!E103,"''")</f>
        <v>''</v>
      </c>
    </row>
    <row r="106" spans="2:5" ht="12.75">
      <c r="B106" s="3" t="str">
        <f>IF(competitors!$C108&gt;"",competitors!A108,"''")</f>
        <v>''</v>
      </c>
      <c r="C106" s="3" t="str">
        <f>IF(competitors!$C108&gt;"",competitors!D108,"''")</f>
        <v>''</v>
      </c>
      <c r="D106" s="3" t="str">
        <f>IF(competitors!$C108&gt;"",competitors!B108,"''")</f>
        <v>''</v>
      </c>
      <c r="E106" s="3" t="str">
        <f>IF(competitors!$C108&gt;"",competitors!E108,"''")</f>
        <v>''</v>
      </c>
    </row>
    <row r="107" spans="2:5" ht="12.75">
      <c r="B107" s="3" t="str">
        <f>IF(competitors!$C109&gt;"",competitors!A109,"''")</f>
        <v>''</v>
      </c>
      <c r="C107" s="3" t="str">
        <f>IF(competitors!$C109&gt;"",competitors!D109,"''")</f>
        <v>''</v>
      </c>
      <c r="D107" s="3" t="str">
        <f>IF(competitors!$C109&gt;"",competitors!B109,"''")</f>
        <v>''</v>
      </c>
      <c r="E107" s="3" t="str">
        <f>IF(competitors!$C109&gt;"",competitors!E109,"''")</f>
        <v>''</v>
      </c>
    </row>
    <row r="108" spans="2:5" ht="12.75">
      <c r="B108" s="3" t="str">
        <f>IF(competitors!$C110&gt;"",competitors!A110,"''")</f>
        <v>''</v>
      </c>
      <c r="C108" s="3" t="str">
        <f>IF(competitors!$C110&gt;"",competitors!D110,"''")</f>
        <v>''</v>
      </c>
      <c r="D108" s="3" t="str">
        <f>IF(competitors!$C110&gt;"",competitors!B110,"''")</f>
        <v>''</v>
      </c>
      <c r="E108" s="3" t="str">
        <f>IF(competitors!$C110&gt;"",competitors!E110,"''")</f>
        <v>''</v>
      </c>
    </row>
    <row r="109" spans="2:5" ht="12.75">
      <c r="B109" s="3" t="str">
        <f>IF(competitors!$C111&gt;"",competitors!A111,"''")</f>
        <v>''</v>
      </c>
      <c r="C109" s="3" t="str">
        <f>IF(competitors!$C111&gt;"",competitors!D111,"''")</f>
        <v>''</v>
      </c>
      <c r="D109" s="3" t="str">
        <f>IF(competitors!$C111&gt;"",competitors!B111,"''")</f>
        <v>''</v>
      </c>
      <c r="E109" s="3" t="str">
        <f>IF(competitors!$C111&gt;"",competitors!E111,"''")</f>
        <v>''</v>
      </c>
    </row>
    <row r="110" spans="2:5" ht="12.75">
      <c r="B110" s="3" t="str">
        <f>IF(competitors!$C112&gt;"",competitors!A112,"''")</f>
        <v>''</v>
      </c>
      <c r="C110" s="3" t="str">
        <f>IF(competitors!$C112&gt;"",competitors!D112,"''")</f>
        <v>''</v>
      </c>
      <c r="D110" s="3" t="str">
        <f>IF(competitors!$C112&gt;"",competitors!B112,"''")</f>
        <v>''</v>
      </c>
      <c r="E110" s="3" t="str">
        <f>IF(competitors!$C112&gt;"",competitors!E112,"''")</f>
        <v>''</v>
      </c>
    </row>
    <row r="111" spans="2:5" ht="12.75">
      <c r="B111" s="3" t="str">
        <f>IF(competitors!$C113&gt;"",competitors!A113,"''")</f>
        <v>''</v>
      </c>
      <c r="C111" s="3" t="str">
        <f>IF(competitors!$C113&gt;"",competitors!D113,"''")</f>
        <v>''</v>
      </c>
      <c r="D111" s="3" t="str">
        <f>IF(competitors!$C113&gt;"",competitors!B113,"''")</f>
        <v>''</v>
      </c>
      <c r="E111" s="3" t="str">
        <f>IF(competitors!$C113&gt;"",competitors!E113,"''")</f>
        <v>''</v>
      </c>
    </row>
    <row r="112" spans="2:5" ht="12.75">
      <c r="B112" s="3" t="str">
        <f>IF(competitors!$C114&gt;"",competitors!A114,"''")</f>
        <v>''</v>
      </c>
      <c r="C112" s="3" t="str">
        <f>IF(competitors!$C114&gt;"",competitors!D114,"''")</f>
        <v>''</v>
      </c>
      <c r="D112" s="3" t="str">
        <f>IF(competitors!$C114&gt;"",competitors!B114,"''")</f>
        <v>''</v>
      </c>
      <c r="E112" s="3" t="str">
        <f>IF(competitors!$C114&gt;"",competitors!E114,"''")</f>
        <v>''</v>
      </c>
    </row>
    <row r="113" spans="2:5" ht="12.75">
      <c r="B113" s="3" t="str">
        <f>IF(competitors!$C115&gt;"",competitors!A115,"''")</f>
        <v>''</v>
      </c>
      <c r="C113" s="3" t="str">
        <f>IF(competitors!$C115&gt;"",competitors!D115,"''")</f>
        <v>''</v>
      </c>
      <c r="D113" s="3" t="str">
        <f>IF(competitors!$C115&gt;"",competitors!B115,"''")</f>
        <v>''</v>
      </c>
      <c r="E113" s="3" t="str">
        <f>IF(competitors!$C115&gt;"",competitors!E115,"''")</f>
        <v>''</v>
      </c>
    </row>
    <row r="114" spans="2:5" ht="12.75">
      <c r="B114" s="3" t="str">
        <f>IF(competitors!$C116&gt;"",competitors!A116,"''")</f>
        <v>''</v>
      </c>
      <c r="C114" s="3" t="str">
        <f>IF(competitors!$C116&gt;"",competitors!D116,"''")</f>
        <v>''</v>
      </c>
      <c r="D114" s="3" t="str">
        <f>IF(competitors!$C116&gt;"",competitors!B116,"''")</f>
        <v>''</v>
      </c>
      <c r="E114" s="3" t="str">
        <f>IF(competitors!$C116&gt;"",competitors!E116,"''")</f>
        <v>''</v>
      </c>
    </row>
    <row r="115" spans="2:5" ht="12.75">
      <c r="B115" s="3" t="str">
        <f>IF(competitors!$C117&gt;"",competitors!A117,"''")</f>
        <v>''</v>
      </c>
      <c r="C115" s="3" t="str">
        <f>IF(competitors!$C117&gt;"",competitors!D117,"''")</f>
        <v>''</v>
      </c>
      <c r="D115" s="3" t="str">
        <f>IF(competitors!$C117&gt;"",competitors!B117,"''")</f>
        <v>''</v>
      </c>
      <c r="E115" s="3" t="str">
        <f>IF(competitors!$C117&gt;"",competitors!E117,"''")</f>
        <v>''</v>
      </c>
    </row>
    <row r="116" spans="2:5" ht="12.75">
      <c r="B116" s="3" t="str">
        <f>IF(competitors!$C118&gt;"",competitors!A118,"''")</f>
        <v>''</v>
      </c>
      <c r="C116" s="3" t="str">
        <f>IF(competitors!$C118&gt;"",competitors!D118,"''")</f>
        <v>''</v>
      </c>
      <c r="D116" s="3" t="str">
        <f>IF(competitors!$C118&gt;"",competitors!B118,"''")</f>
        <v>''</v>
      </c>
      <c r="E116" s="3" t="str">
        <f>IF(competitors!$C118&gt;"",competitors!E118,"''")</f>
        <v>''</v>
      </c>
    </row>
    <row r="117" spans="2:5" ht="12.75">
      <c r="B117" s="3" t="str">
        <f>IF(competitors!$C119&gt;"",competitors!A119,"''")</f>
        <v>''</v>
      </c>
      <c r="C117" s="3" t="str">
        <f>IF(competitors!$C119&gt;"",competitors!D119,"''")</f>
        <v>''</v>
      </c>
      <c r="D117" s="3" t="str">
        <f>IF(competitors!$C119&gt;"",competitors!B119,"''")</f>
        <v>''</v>
      </c>
      <c r="E117" s="3" t="str">
        <f>IF(competitors!$C119&gt;"",competitors!E119,"''")</f>
        <v>''</v>
      </c>
    </row>
    <row r="118" spans="2:5" ht="12.75">
      <c r="B118" s="3" t="str">
        <f>IF(competitors!$C120&gt;"",competitors!A120,"''")</f>
        <v>''</v>
      </c>
      <c r="C118" s="3" t="str">
        <f>IF(competitors!$C120&gt;"",competitors!D120,"''")</f>
        <v>''</v>
      </c>
      <c r="D118" s="3" t="str">
        <f>IF(competitors!$C120&gt;"",competitors!B120,"''")</f>
        <v>''</v>
      </c>
      <c r="E118" s="3" t="str">
        <f>IF(competitors!$C120&gt;"",competitors!E120,"''")</f>
        <v>''</v>
      </c>
    </row>
    <row r="119" spans="2:5" ht="12.75">
      <c r="B119" s="3" t="str">
        <f>IF(competitors!$C121&gt;"",competitors!A121,"''")</f>
        <v>''</v>
      </c>
      <c r="C119" s="3" t="str">
        <f>IF(competitors!$C121&gt;"",competitors!D121,"''")</f>
        <v>''</v>
      </c>
      <c r="D119" s="3" t="str">
        <f>IF(competitors!$C121&gt;"",competitors!B121,"''")</f>
        <v>''</v>
      </c>
      <c r="E119" s="3" t="str">
        <f>IF(competitors!$C121&gt;"",competitors!E121,"''")</f>
        <v>''</v>
      </c>
    </row>
    <row r="120" spans="2:5" ht="12.75">
      <c r="B120" s="3" t="str">
        <f>IF(competitors!$C123&gt;"",competitors!A123,"''")</f>
        <v>''</v>
      </c>
      <c r="C120" s="3" t="str">
        <f>IF(competitors!$C123&gt;"",competitors!D123,"''")</f>
        <v>''</v>
      </c>
      <c r="D120" s="3" t="str">
        <f>IF(competitors!$C123&gt;"",competitors!B123,"''")</f>
        <v>''</v>
      </c>
      <c r="E120" s="3" t="str">
        <f>IF(competitors!$C123&gt;"",competitors!E123,"''")</f>
        <v>''</v>
      </c>
    </row>
    <row r="121" spans="2:5" ht="12.75">
      <c r="B121" s="3" t="str">
        <f>IF(competitors!$C126&gt;"",competitors!A126,"''")</f>
        <v>''</v>
      </c>
      <c r="C121" s="3" t="str">
        <f>IF(competitors!$C126&gt;"",competitors!D126,"''")</f>
        <v>''</v>
      </c>
      <c r="D121" s="3" t="str">
        <f>IF(competitors!$C126&gt;"",competitors!B126,"''")</f>
        <v>''</v>
      </c>
      <c r="E121" s="3" t="str">
        <f>IF(competitors!$C126&gt;"",competitors!E126,"''")</f>
        <v>''</v>
      </c>
    </row>
    <row r="122" spans="2:5" ht="12.75">
      <c r="B122" s="3" t="str">
        <f>IF(competitors!$C127&gt;"",competitors!A127,"''")</f>
        <v>''</v>
      </c>
      <c r="C122" s="3" t="str">
        <f>IF(competitors!$C127&gt;"",competitors!D127,"''")</f>
        <v>''</v>
      </c>
      <c r="D122" s="3" t="str">
        <f>IF(competitors!$C127&gt;"",competitors!B127,"''")</f>
        <v>''</v>
      </c>
      <c r="E122" s="3" t="str">
        <f>IF(competitors!$C127&gt;"",competitors!E127,"''")</f>
        <v>''</v>
      </c>
    </row>
    <row r="123" spans="2:5" ht="12.75">
      <c r="B123" s="3" t="str">
        <f>IF(competitors!$C128&gt;"",competitors!A128,"''")</f>
        <v>''</v>
      </c>
      <c r="C123" s="3" t="str">
        <f>IF(competitors!$C128&gt;"",competitors!D128,"''")</f>
        <v>''</v>
      </c>
      <c r="D123" s="3" t="str">
        <f>IF(competitors!$C128&gt;"",competitors!B128,"''")</f>
        <v>''</v>
      </c>
      <c r="E123" s="3" t="str">
        <f>IF(competitors!$C128&gt;"",competitors!E128,"''")</f>
        <v>''</v>
      </c>
    </row>
    <row r="124" spans="2:5" ht="12.75">
      <c r="B124" s="3" t="str">
        <f>IF(competitors!$C129&gt;"",competitors!A129,"''")</f>
        <v>''</v>
      </c>
      <c r="C124" s="3" t="str">
        <f>IF(competitors!$C129&gt;"",competitors!D129,"''")</f>
        <v>''</v>
      </c>
      <c r="D124" s="3" t="str">
        <f>IF(competitors!$C129&gt;"",competitors!B129,"''")</f>
        <v>''</v>
      </c>
      <c r="E124" s="3" t="str">
        <f>IF(competitors!$C129&gt;"",competitors!E129,"''")</f>
        <v>''</v>
      </c>
    </row>
    <row r="125" spans="2:5" ht="12.75">
      <c r="B125" s="3" t="str">
        <f>IF(competitors!$C130&gt;"",competitors!A130,"''")</f>
        <v>''</v>
      </c>
      <c r="C125" s="3" t="str">
        <f>IF(competitors!$C130&gt;"",competitors!D130,"''")</f>
        <v>''</v>
      </c>
      <c r="D125" s="3" t="str">
        <f>IF(competitors!$C130&gt;"",competitors!B130,"''")</f>
        <v>''</v>
      </c>
      <c r="E125" s="3" t="str">
        <f>IF(competitors!$C130&gt;"",competitors!E130,"''")</f>
        <v>''</v>
      </c>
    </row>
    <row r="126" spans="2:5" ht="12.75">
      <c r="B126" s="3" t="str">
        <f>IF(competitors!$C131&gt;"",competitors!A131,"''")</f>
        <v>''</v>
      </c>
      <c r="C126" s="3" t="str">
        <f>IF(competitors!$C131&gt;"",competitors!D131,"''")</f>
        <v>''</v>
      </c>
      <c r="D126" s="3" t="str">
        <f>IF(competitors!$C131&gt;"",competitors!B131,"''")</f>
        <v>''</v>
      </c>
      <c r="E126" s="3" t="str">
        <f>IF(competitors!$C131&gt;"",competitors!E131,"''")</f>
        <v>''</v>
      </c>
    </row>
    <row r="127" spans="2:5" ht="12.75">
      <c r="B127" s="3" t="str">
        <f>IF(competitors!$C132&gt;"",competitors!A132,"''")</f>
        <v>''</v>
      </c>
      <c r="C127" s="3" t="str">
        <f>IF(competitors!$C132&gt;"",competitors!D132,"''")</f>
        <v>''</v>
      </c>
      <c r="D127" s="3" t="str">
        <f>IF(competitors!$C132&gt;"",competitors!B132,"''")</f>
        <v>''</v>
      </c>
      <c r="E127" s="3" t="str">
        <f>IF(competitors!$C132&gt;"",competitors!E132,"''")</f>
        <v>''</v>
      </c>
    </row>
    <row r="128" spans="2:5" ht="12.75">
      <c r="B128" s="3" t="str">
        <f>IF(competitors!$C133&gt;"",competitors!A133,"''")</f>
        <v>''</v>
      </c>
      <c r="C128" s="3" t="str">
        <f>IF(competitors!$C133&gt;"",competitors!D133,"''")</f>
        <v>''</v>
      </c>
      <c r="D128" s="3" t="str">
        <f>IF(competitors!$C133&gt;"",competitors!B133,"''")</f>
        <v>''</v>
      </c>
      <c r="E128" s="3" t="str">
        <f>IF(competitors!$C133&gt;"",competitors!E133,"''")</f>
        <v>''</v>
      </c>
    </row>
    <row r="129" spans="2:5" ht="12.75">
      <c r="B129" s="3" t="str">
        <f>IF(competitors!$C134&gt;"",competitors!A134,"''")</f>
        <v>''</v>
      </c>
      <c r="C129" s="3" t="str">
        <f>IF(competitors!$C134&gt;"",competitors!D134,"''")</f>
        <v>''</v>
      </c>
      <c r="D129" s="3" t="str">
        <f>IF(competitors!$C134&gt;"",competitors!B134,"''")</f>
        <v>''</v>
      </c>
      <c r="E129" s="3" t="str">
        <f>IF(competitors!$C134&gt;"",competitors!E134,"''")</f>
        <v>''</v>
      </c>
    </row>
    <row r="130" spans="2:5" ht="12.75">
      <c r="B130" s="3" t="str">
        <f>IF(competitors!$C135&gt;"",competitors!A135,"''")</f>
        <v>''</v>
      </c>
      <c r="C130" s="3" t="str">
        <f>IF(competitors!$C135&gt;"",competitors!D135,"''")</f>
        <v>''</v>
      </c>
      <c r="D130" s="3" t="str">
        <f>IF(competitors!$C135&gt;"",competitors!B135,"''")</f>
        <v>''</v>
      </c>
      <c r="E130" s="3" t="str">
        <f>IF(competitors!$C135&gt;"",competitors!E135,"''")</f>
        <v>''</v>
      </c>
    </row>
    <row r="131" spans="2:5" ht="12.75">
      <c r="B131" s="3" t="str">
        <f>IF(competitors!$C136&gt;"",competitors!A136,"''")</f>
        <v>''</v>
      </c>
      <c r="C131" s="3" t="str">
        <f>IF(competitors!$C136&gt;"",competitors!D136,"''")</f>
        <v>''</v>
      </c>
      <c r="D131" s="3" t="str">
        <f>IF(competitors!$C136&gt;"",competitors!B136,"''")</f>
        <v>''</v>
      </c>
      <c r="E131" s="3" t="str">
        <f>IF(competitors!$C136&gt;"",competitors!E136,"''")</f>
        <v>''</v>
      </c>
    </row>
    <row r="132" spans="2:5" ht="12.75">
      <c r="B132" s="3" t="str">
        <f>IF(competitors!$C137&gt;"",competitors!A137,"''")</f>
        <v>''</v>
      </c>
      <c r="C132" s="3" t="str">
        <f>IF(competitors!$C137&gt;"",competitors!D137,"''")</f>
        <v>''</v>
      </c>
      <c r="D132" s="3" t="str">
        <f>IF(competitors!$C137&gt;"",competitors!B137,"''")</f>
        <v>''</v>
      </c>
      <c r="E132" s="3" t="str">
        <f>IF(competitors!$C137&gt;"",competitors!E137,"''")</f>
        <v>''</v>
      </c>
    </row>
    <row r="133" spans="2:5" ht="12.75">
      <c r="B133" s="3" t="str">
        <f>IF(competitors!$C138&gt;"",competitors!A138,"''")</f>
        <v>''</v>
      </c>
      <c r="C133" s="3" t="str">
        <f>IF(competitors!$C138&gt;"",competitors!D138,"''")</f>
        <v>''</v>
      </c>
      <c r="D133" s="3" t="str">
        <f>IF(competitors!$C138&gt;"",competitors!B138,"''")</f>
        <v>''</v>
      </c>
      <c r="E133" s="3" t="str">
        <f>IF(competitors!$C138&gt;"",competitors!E138,"''")</f>
        <v>''</v>
      </c>
    </row>
    <row r="134" spans="2:5" ht="12.75">
      <c r="B134" s="3" t="str">
        <f>IF(competitors!$C139&gt;"",competitors!A139,"''")</f>
        <v>''</v>
      </c>
      <c r="C134" s="3" t="str">
        <f>IF(competitors!$C139&gt;"",competitors!D139,"''")</f>
        <v>''</v>
      </c>
      <c r="D134" s="3" t="str">
        <f>IF(competitors!$C139&gt;"",competitors!B139,"''")</f>
        <v>''</v>
      </c>
      <c r="E134" s="3" t="str">
        <f>IF(competitors!$C139&gt;"",competitors!E139,"''")</f>
        <v>''</v>
      </c>
    </row>
    <row r="135" spans="2:5" ht="12.75">
      <c r="B135" s="3" t="str">
        <f>IF(competitors!$C140&gt;"",competitors!A140,"''")</f>
        <v>''</v>
      </c>
      <c r="C135" s="3" t="str">
        <f>IF(competitors!$C140&gt;"",competitors!D140,"''")</f>
        <v>''</v>
      </c>
      <c r="D135" s="3" t="str">
        <f>IF(competitors!$C140&gt;"",competitors!B140,"''")</f>
        <v>''</v>
      </c>
      <c r="E135" s="3" t="str">
        <f>IF(competitors!$C140&gt;"",competitors!E140,"''")</f>
        <v>''</v>
      </c>
    </row>
    <row r="136" spans="2:5" ht="12.75">
      <c r="B136" s="3" t="str">
        <f>IF(competitors!$C141&gt;"",competitors!A141,"''")</f>
        <v>''</v>
      </c>
      <c r="C136" s="3" t="str">
        <f>IF(competitors!$C141&gt;"",competitors!D141,"''")</f>
        <v>''</v>
      </c>
      <c r="D136" s="3" t="str">
        <f>IF(competitors!$C141&gt;"",competitors!B141,"''")</f>
        <v>''</v>
      </c>
      <c r="E136" s="3" t="str">
        <f>IF(competitors!$C141&gt;"",competitors!E141,"''")</f>
        <v>''</v>
      </c>
    </row>
    <row r="137" spans="2:5" ht="12.75">
      <c r="B137" s="3" t="str">
        <f>IF(competitors!$C142&gt;"",competitors!A142,"''")</f>
        <v>''</v>
      </c>
      <c r="C137" s="3" t="str">
        <f>IF(competitors!$C142&gt;"",competitors!D142,"''")</f>
        <v>''</v>
      </c>
      <c r="D137" s="3" t="str">
        <f>IF(competitors!$C142&gt;"",competitors!B142,"''")</f>
        <v>''</v>
      </c>
      <c r="E137" s="3" t="str">
        <f>IF(competitors!$C142&gt;"",competitors!E142,"''")</f>
        <v>''</v>
      </c>
    </row>
    <row r="138" spans="2:5" ht="12.75">
      <c r="B138" s="3" t="str">
        <f>IF(competitors!$C143&gt;"",competitors!A143,"''")</f>
        <v>''</v>
      </c>
      <c r="C138" s="3" t="str">
        <f>IF(competitors!$C143&gt;"",competitors!D143,"''")</f>
        <v>''</v>
      </c>
      <c r="D138" s="3" t="str">
        <f>IF(competitors!$C143&gt;"",competitors!B143,"''")</f>
        <v>''</v>
      </c>
      <c r="E138" s="3" t="str">
        <f>IF(competitors!$C143&gt;"",competitors!E143,"''")</f>
        <v>''</v>
      </c>
    </row>
    <row r="139" spans="2:5" ht="12.75">
      <c r="B139" s="3" t="str">
        <f>IF(competitors!$C144&gt;"",competitors!A144,"''")</f>
        <v>''</v>
      </c>
      <c r="C139" s="3" t="str">
        <f>IF(competitors!$C144&gt;"",competitors!D144,"''")</f>
        <v>''</v>
      </c>
      <c r="D139" s="3" t="str">
        <f>IF(competitors!$C144&gt;"",competitors!B144,"''")</f>
        <v>''</v>
      </c>
      <c r="E139" s="3" t="str">
        <f>IF(competitors!$C144&gt;"",competitors!E144,"''")</f>
        <v>''</v>
      </c>
    </row>
    <row r="140" spans="2:5" ht="12.75">
      <c r="B140" s="3" t="str">
        <f>IF(competitors!$C145&gt;"",competitors!A145,"''")</f>
        <v>''</v>
      </c>
      <c r="C140" s="3" t="str">
        <f>IF(competitors!$C145&gt;"",competitors!D145,"''")</f>
        <v>''</v>
      </c>
      <c r="D140" s="3" t="str">
        <f>IF(competitors!$C145&gt;"",competitors!B145,"''")</f>
        <v>''</v>
      </c>
      <c r="E140" s="3" t="str">
        <f>IF(competitors!$C145&gt;"",competitors!E145,"''")</f>
        <v>''</v>
      </c>
    </row>
    <row r="141" spans="2:5" ht="12.75">
      <c r="B141" s="3" t="str">
        <f>IF(competitors!$C146&gt;"",competitors!A146,"''")</f>
        <v>''</v>
      </c>
      <c r="C141" s="3" t="str">
        <f>IF(competitors!$C146&gt;"",competitors!D146,"''")</f>
        <v>''</v>
      </c>
      <c r="D141" s="3" t="str">
        <f>IF(competitors!$C146&gt;"",competitors!B146,"''")</f>
        <v>''</v>
      </c>
      <c r="E141" s="3" t="str">
        <f>IF(competitors!$C146&gt;"",competitors!E146,"''")</f>
        <v>''</v>
      </c>
    </row>
    <row r="142" spans="2:5" ht="12.75">
      <c r="B142" s="3" t="str">
        <f>IF(competitors!$C147&gt;"",competitors!A147,"''")</f>
        <v>''</v>
      </c>
      <c r="C142" s="3" t="str">
        <f>IF(competitors!$C147&gt;"",competitors!D147,"''")</f>
        <v>''</v>
      </c>
      <c r="D142" s="3" t="str">
        <f>IF(competitors!$C147&gt;"",competitors!B147,"''")</f>
        <v>''</v>
      </c>
      <c r="E142" s="3" t="str">
        <f>IF(competitors!$C147&gt;"",competitors!E147,"''")</f>
        <v>''</v>
      </c>
    </row>
    <row r="143" spans="2:5" ht="12.75">
      <c r="B143" s="3" t="str">
        <f>IF(competitors!$C148&gt;"",competitors!A148,"''")</f>
        <v>''</v>
      </c>
      <c r="C143" s="3" t="str">
        <f>IF(competitors!$C148&gt;"",competitors!D148,"''")</f>
        <v>''</v>
      </c>
      <c r="D143" s="3" t="str">
        <f>IF(competitors!$C148&gt;"",competitors!B148,"''")</f>
        <v>''</v>
      </c>
      <c r="E143" s="3" t="str">
        <f>IF(competitors!$C148&gt;"",competitors!E148,"''")</f>
        <v>''</v>
      </c>
    </row>
    <row r="144" spans="2:5" ht="12.75">
      <c r="B144" s="3" t="str">
        <f>IF(competitors!$C149&gt;"",competitors!A149,"''")</f>
        <v>''</v>
      </c>
      <c r="C144" s="3" t="str">
        <f>IF(competitors!$C149&gt;"",competitors!D149,"''")</f>
        <v>''</v>
      </c>
      <c r="D144" s="3" t="str">
        <f>IF(competitors!$C149&gt;"",competitors!B149,"''")</f>
        <v>''</v>
      </c>
      <c r="E144" s="3" t="str">
        <f>IF(competitors!$C149&gt;"",competitors!E149,"''")</f>
        <v>''</v>
      </c>
    </row>
    <row r="145" spans="2:5" ht="12.75">
      <c r="B145" s="3" t="str">
        <f>IF(competitors!$C150&gt;"",competitors!A150,"''")</f>
        <v>''</v>
      </c>
      <c r="C145" s="3" t="str">
        <f>IF(competitors!$C150&gt;"",competitors!D150,"''")</f>
        <v>''</v>
      </c>
      <c r="D145" s="3" t="str">
        <f>IF(competitors!$C150&gt;"",competitors!B150,"''")</f>
        <v>''</v>
      </c>
      <c r="E145" s="3" t="str">
        <f>IF(competitors!$C150&gt;"",competitors!E150,"''")</f>
        <v>''</v>
      </c>
    </row>
  </sheetData>
  <mergeCells count="18">
    <mergeCell ref="F43:F47"/>
    <mergeCell ref="F23:F27"/>
    <mergeCell ref="F28:F32"/>
    <mergeCell ref="F33:F37"/>
    <mergeCell ref="F38:F42"/>
    <mergeCell ref="F3:F7"/>
    <mergeCell ref="F8:F12"/>
    <mergeCell ref="F13:F17"/>
    <mergeCell ref="F18:F22"/>
    <mergeCell ref="A43:A47"/>
    <mergeCell ref="A3:A7"/>
    <mergeCell ref="A8:A12"/>
    <mergeCell ref="A13:A17"/>
    <mergeCell ref="A38:A42"/>
    <mergeCell ref="A18:A22"/>
    <mergeCell ref="A23:A27"/>
    <mergeCell ref="A28:A32"/>
    <mergeCell ref="A33:A37"/>
  </mergeCells>
  <printOptions/>
  <pageMargins left="0.75" right="0.75" top="0.59" bottom="0.65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B1">
      <selection activeCell="C1" sqref="C1"/>
    </sheetView>
  </sheetViews>
  <sheetFormatPr defaultColWidth="9.140625" defaultRowHeight="12.75"/>
  <cols>
    <col min="2" max="4" width="11.57421875" style="0" bestFit="1" customWidth="1"/>
    <col min="5" max="5" width="20.140625" style="0" bestFit="1" customWidth="1"/>
    <col min="6" max="6" width="11.28125" style="0" bestFit="1" customWidth="1"/>
    <col min="7" max="7" width="20.140625" style="0" bestFit="1" customWidth="1"/>
    <col min="8" max="8" width="27.00390625" style="0" bestFit="1" customWidth="1"/>
    <col min="9" max="9" width="19.140625" style="0" bestFit="1" customWidth="1"/>
  </cols>
  <sheetData>
    <row r="1" spans="3:4" ht="60" customHeight="1" thickBot="1">
      <c r="C1" s="1">
        <v>0.010416666666666666</v>
      </c>
      <c r="D1" s="1">
        <v>0.003472222222222222</v>
      </c>
    </row>
    <row r="2" spans="1:10" s="92" customFormat="1" ht="13.5" thickBot="1">
      <c r="A2" s="92" t="s">
        <v>174</v>
      </c>
      <c r="B2" s="88" t="s">
        <v>171</v>
      </c>
      <c r="C2" s="93" t="s">
        <v>4</v>
      </c>
      <c r="D2" s="93" t="s">
        <v>5</v>
      </c>
      <c r="E2" s="93" t="s">
        <v>8</v>
      </c>
      <c r="F2" s="87" t="s">
        <v>7</v>
      </c>
      <c r="G2" s="86" t="s">
        <v>9</v>
      </c>
      <c r="H2" s="94" t="s">
        <v>172</v>
      </c>
      <c r="I2" s="95" t="s">
        <v>173</v>
      </c>
      <c r="J2" s="90"/>
    </row>
    <row r="3" spans="2:9" ht="12.75">
      <c r="B3" s="96">
        <v>0.2916666666666667</v>
      </c>
      <c r="C3" s="96">
        <f>B3-$C$1</f>
        <v>0.28125</v>
      </c>
      <c r="D3" s="96">
        <f>C3-$D$1</f>
        <v>0.2777777777777778</v>
      </c>
      <c r="E3" s="96">
        <v>0.2916666666666667</v>
      </c>
      <c r="F3" s="97">
        <v>0.013888888888888888</v>
      </c>
      <c r="G3" s="96">
        <f>E3+F3</f>
        <v>0.3055555555555556</v>
      </c>
      <c r="H3" s="97">
        <v>0.03125</v>
      </c>
      <c r="I3" s="96">
        <f>G3+H3</f>
        <v>0.3368055555555556</v>
      </c>
    </row>
    <row r="4" spans="2:10" ht="12.75">
      <c r="B4" s="96">
        <v>0.3055555555555555</v>
      </c>
      <c r="C4" s="96">
        <f>B4-$C$1</f>
        <v>0.29513888888888884</v>
      </c>
      <c r="D4" s="96">
        <f aca="true" t="shared" si="0" ref="D4:D17">C4-$D$1</f>
        <v>0.29166666666666663</v>
      </c>
      <c r="E4" s="96">
        <v>0.3055555555555555</v>
      </c>
      <c r="F4" s="97">
        <v>0.013888888888888888</v>
      </c>
      <c r="G4" s="96">
        <f aca="true" t="shared" si="1" ref="G4:G17">E4+F4</f>
        <v>0.3194444444444444</v>
      </c>
      <c r="H4" s="97">
        <v>0.03125</v>
      </c>
      <c r="I4" s="96">
        <f aca="true" t="shared" si="2" ref="I4:I17">G4+H4</f>
        <v>0.3506944444444444</v>
      </c>
      <c r="J4" s="3"/>
    </row>
    <row r="5" spans="2:10" ht="12.75">
      <c r="B5" s="96">
        <v>0.385416666666667</v>
      </c>
      <c r="C5" s="96">
        <f aca="true" t="shared" si="3" ref="C5:C17">B5-$C$1</f>
        <v>0.37500000000000033</v>
      </c>
      <c r="D5" s="96">
        <f t="shared" si="0"/>
        <v>0.3715277777777781</v>
      </c>
      <c r="E5" s="96"/>
      <c r="F5" s="97">
        <v>0.013888888888888888</v>
      </c>
      <c r="G5" s="96">
        <f t="shared" si="1"/>
        <v>0.013888888888888888</v>
      </c>
      <c r="H5" s="97">
        <v>0.03125</v>
      </c>
      <c r="I5" s="96">
        <f t="shared" si="2"/>
        <v>0.04513888888888889</v>
      </c>
      <c r="J5" s="3"/>
    </row>
    <row r="6" spans="2:10" ht="12.75">
      <c r="B6" s="96">
        <v>0.427083333333333</v>
      </c>
      <c r="C6" s="96">
        <f t="shared" si="3"/>
        <v>0.4166666666666663</v>
      </c>
      <c r="D6" s="96">
        <f t="shared" si="0"/>
        <v>0.4131944444444441</v>
      </c>
      <c r="E6" s="96"/>
      <c r="F6" s="97">
        <v>0.013888888888888888</v>
      </c>
      <c r="G6" s="96">
        <f t="shared" si="1"/>
        <v>0.013888888888888888</v>
      </c>
      <c r="H6" s="97">
        <v>0.03125</v>
      </c>
      <c r="I6" s="96">
        <f t="shared" si="2"/>
        <v>0.04513888888888889</v>
      </c>
      <c r="J6" s="3"/>
    </row>
    <row r="7" spans="2:10" ht="12.75">
      <c r="B7" s="96">
        <v>0.46875</v>
      </c>
      <c r="C7" s="96">
        <f t="shared" si="3"/>
        <v>0.4583333333333333</v>
      </c>
      <c r="D7" s="96">
        <f t="shared" si="0"/>
        <v>0.4548611111111111</v>
      </c>
      <c r="E7" s="96"/>
      <c r="F7" s="97">
        <v>0.013888888888888888</v>
      </c>
      <c r="G7" s="96">
        <f t="shared" si="1"/>
        <v>0.013888888888888888</v>
      </c>
      <c r="H7" s="97">
        <v>0.03125</v>
      </c>
      <c r="I7" s="96">
        <f t="shared" si="2"/>
        <v>0.04513888888888889</v>
      </c>
      <c r="J7" s="3"/>
    </row>
    <row r="8" spans="2:10" ht="12.75">
      <c r="B8" s="96">
        <v>0.510416666666667</v>
      </c>
      <c r="C8" s="96">
        <f t="shared" si="3"/>
        <v>0.5000000000000003</v>
      </c>
      <c r="D8" s="96">
        <f t="shared" si="0"/>
        <v>0.4965277777777781</v>
      </c>
      <c r="E8" s="96"/>
      <c r="F8" s="97">
        <v>0.013888888888888888</v>
      </c>
      <c r="G8" s="96">
        <f t="shared" si="1"/>
        <v>0.013888888888888888</v>
      </c>
      <c r="H8" s="97">
        <v>0.03125</v>
      </c>
      <c r="I8" s="96">
        <f t="shared" si="2"/>
        <v>0.04513888888888889</v>
      </c>
      <c r="J8" s="3"/>
    </row>
    <row r="9" spans="2:10" ht="12.75">
      <c r="B9" s="96">
        <v>0.552083333333333</v>
      </c>
      <c r="C9" s="96">
        <f t="shared" si="3"/>
        <v>0.5416666666666664</v>
      </c>
      <c r="D9" s="96">
        <f t="shared" si="0"/>
        <v>0.5381944444444442</v>
      </c>
      <c r="E9" s="96"/>
      <c r="F9" s="97">
        <v>0.013888888888888888</v>
      </c>
      <c r="G9" s="96">
        <f t="shared" si="1"/>
        <v>0.013888888888888888</v>
      </c>
      <c r="H9" s="97">
        <v>0.03125</v>
      </c>
      <c r="I9" s="96">
        <f t="shared" si="2"/>
        <v>0.04513888888888889</v>
      </c>
      <c r="J9" s="3"/>
    </row>
    <row r="10" spans="2:10" ht="12.75">
      <c r="B10" s="96">
        <v>0.59375</v>
      </c>
      <c r="C10" s="96">
        <f t="shared" si="3"/>
        <v>0.5833333333333334</v>
      </c>
      <c r="D10" s="96">
        <f t="shared" si="0"/>
        <v>0.5798611111111112</v>
      </c>
      <c r="E10" s="96"/>
      <c r="F10" s="97">
        <v>0.013888888888888888</v>
      </c>
      <c r="G10" s="96">
        <f t="shared" si="1"/>
        <v>0.013888888888888888</v>
      </c>
      <c r="H10" s="97">
        <v>0.03125</v>
      </c>
      <c r="I10" s="96">
        <f t="shared" si="2"/>
        <v>0.04513888888888889</v>
      </c>
      <c r="J10" s="3"/>
    </row>
    <row r="11" spans="2:10" ht="12.75">
      <c r="B11" s="96">
        <v>0.635416666666667</v>
      </c>
      <c r="C11" s="96">
        <f t="shared" si="3"/>
        <v>0.6250000000000003</v>
      </c>
      <c r="D11" s="96">
        <f t="shared" si="0"/>
        <v>0.6215277777777781</v>
      </c>
      <c r="E11" s="96"/>
      <c r="F11" s="97">
        <v>0.013888888888888888</v>
      </c>
      <c r="G11" s="96">
        <f t="shared" si="1"/>
        <v>0.013888888888888888</v>
      </c>
      <c r="H11" s="97">
        <v>0.03125</v>
      </c>
      <c r="I11" s="96">
        <f t="shared" si="2"/>
        <v>0.04513888888888889</v>
      </c>
      <c r="J11" s="3"/>
    </row>
    <row r="12" spans="2:10" ht="12.75">
      <c r="B12" s="96">
        <v>0.677083333333333</v>
      </c>
      <c r="C12" s="96">
        <f t="shared" si="3"/>
        <v>0.6666666666666664</v>
      </c>
      <c r="D12" s="96">
        <f t="shared" si="0"/>
        <v>0.6631944444444442</v>
      </c>
      <c r="E12" s="96"/>
      <c r="F12" s="97">
        <v>0.013888888888888888</v>
      </c>
      <c r="G12" s="96">
        <f t="shared" si="1"/>
        <v>0.013888888888888888</v>
      </c>
      <c r="H12" s="97">
        <v>0.03125</v>
      </c>
      <c r="I12" s="96">
        <f t="shared" si="2"/>
        <v>0.04513888888888889</v>
      </c>
      <c r="J12" s="3"/>
    </row>
    <row r="13" spans="2:10" ht="12.75">
      <c r="B13" s="96">
        <v>0.71875</v>
      </c>
      <c r="C13" s="96">
        <f t="shared" si="3"/>
        <v>0.7083333333333334</v>
      </c>
      <c r="D13" s="96">
        <f t="shared" si="0"/>
        <v>0.7048611111111112</v>
      </c>
      <c r="E13" s="96"/>
      <c r="F13" s="97">
        <v>0.013888888888888888</v>
      </c>
      <c r="G13" s="96">
        <f t="shared" si="1"/>
        <v>0.013888888888888888</v>
      </c>
      <c r="H13" s="97">
        <v>0.03125</v>
      </c>
      <c r="I13" s="96">
        <f t="shared" si="2"/>
        <v>0.04513888888888889</v>
      </c>
      <c r="J13" s="3"/>
    </row>
    <row r="14" spans="2:10" ht="12.75">
      <c r="B14" s="96">
        <v>0.760416666666667</v>
      </c>
      <c r="C14" s="96">
        <f t="shared" si="3"/>
        <v>0.7500000000000003</v>
      </c>
      <c r="D14" s="96">
        <f t="shared" si="0"/>
        <v>0.7465277777777781</v>
      </c>
      <c r="E14" s="96"/>
      <c r="F14" s="97">
        <v>0.013888888888888888</v>
      </c>
      <c r="G14" s="96">
        <f t="shared" si="1"/>
        <v>0.013888888888888888</v>
      </c>
      <c r="H14" s="97">
        <v>0.03125</v>
      </c>
      <c r="I14" s="96">
        <f t="shared" si="2"/>
        <v>0.04513888888888889</v>
      </c>
      <c r="J14" s="3"/>
    </row>
    <row r="15" spans="2:10" ht="12.75">
      <c r="B15" s="96">
        <v>0.802083333333333</v>
      </c>
      <c r="C15" s="96">
        <f t="shared" si="3"/>
        <v>0.7916666666666664</v>
      </c>
      <c r="D15" s="96">
        <f t="shared" si="0"/>
        <v>0.7881944444444442</v>
      </c>
      <c r="E15" s="96"/>
      <c r="F15" s="97">
        <v>0.013888888888888888</v>
      </c>
      <c r="G15" s="96">
        <f t="shared" si="1"/>
        <v>0.013888888888888888</v>
      </c>
      <c r="H15" s="97">
        <v>0.03125</v>
      </c>
      <c r="I15" s="96">
        <f t="shared" si="2"/>
        <v>0.04513888888888889</v>
      </c>
      <c r="J15" s="3"/>
    </row>
    <row r="16" spans="2:10" ht="12.75">
      <c r="B16" s="96">
        <v>0.84375</v>
      </c>
      <c r="C16" s="96">
        <f t="shared" si="3"/>
        <v>0.8333333333333334</v>
      </c>
      <c r="D16" s="96">
        <f t="shared" si="0"/>
        <v>0.8298611111111112</v>
      </c>
      <c r="E16" s="96"/>
      <c r="F16" s="97">
        <v>0.013888888888888888</v>
      </c>
      <c r="G16" s="96">
        <f t="shared" si="1"/>
        <v>0.013888888888888888</v>
      </c>
      <c r="H16" s="97">
        <v>0.03125</v>
      </c>
      <c r="I16" s="96">
        <f t="shared" si="2"/>
        <v>0.04513888888888889</v>
      </c>
      <c r="J16" s="3"/>
    </row>
    <row r="17" spans="2:10" ht="12.75">
      <c r="B17" s="96">
        <v>0.885416666666667</v>
      </c>
      <c r="C17" s="96">
        <f t="shared" si="3"/>
        <v>0.8750000000000003</v>
      </c>
      <c r="D17" s="96">
        <f t="shared" si="0"/>
        <v>0.8715277777777781</v>
      </c>
      <c r="E17" s="96"/>
      <c r="F17" s="97">
        <v>0.013888888888888888</v>
      </c>
      <c r="G17" s="96">
        <f t="shared" si="1"/>
        <v>0.013888888888888888</v>
      </c>
      <c r="H17" s="97">
        <v>0.03125</v>
      </c>
      <c r="I17" s="96">
        <f t="shared" si="2"/>
        <v>0.04513888888888889</v>
      </c>
      <c r="J17" s="3"/>
    </row>
    <row r="18" spans="2:5" ht="12.75">
      <c r="B18" s="1"/>
      <c r="C18" s="1"/>
      <c r="D18" s="1"/>
      <c r="E18" s="1"/>
    </row>
    <row r="19" spans="3:4" ht="53.25" customHeight="1" thickBot="1">
      <c r="C19" s="1">
        <v>0.010416666666666666</v>
      </c>
      <c r="D19" s="1">
        <v>0.003472222222222222</v>
      </c>
    </row>
    <row r="20" spans="1:9" ht="13.5" thickBot="1">
      <c r="A20" t="s">
        <v>174</v>
      </c>
      <c r="B20" s="88" t="s">
        <v>171</v>
      </c>
      <c r="C20" s="93" t="s">
        <v>4</v>
      </c>
      <c r="D20" s="93" t="s">
        <v>5</v>
      </c>
      <c r="E20" s="93" t="s">
        <v>8</v>
      </c>
      <c r="F20" s="87" t="s">
        <v>7</v>
      </c>
      <c r="G20" s="86" t="s">
        <v>9</v>
      </c>
      <c r="H20" s="94" t="s">
        <v>172</v>
      </c>
      <c r="I20" s="95" t="s">
        <v>173</v>
      </c>
    </row>
    <row r="21" spans="2:9" ht="12.75">
      <c r="B21" s="96">
        <v>0.3020833333333333</v>
      </c>
      <c r="C21" s="96">
        <f>B21-$C$1</f>
        <v>0.29166666666666663</v>
      </c>
      <c r="D21" s="96">
        <f>C21-$D$1</f>
        <v>0.2881944444444444</v>
      </c>
      <c r="E21" s="96">
        <v>0.3020833333333333</v>
      </c>
      <c r="F21" s="97">
        <v>0.013888888888888888</v>
      </c>
      <c r="G21" s="96">
        <f>E21+F21</f>
        <v>0.3159722222222222</v>
      </c>
      <c r="H21" s="97">
        <v>0.0625</v>
      </c>
      <c r="I21" s="96">
        <f>G21+H21</f>
        <v>0.3784722222222222</v>
      </c>
    </row>
    <row r="22" spans="2:9" ht="12.75">
      <c r="B22" s="96">
        <v>0.34375</v>
      </c>
      <c r="C22" s="96">
        <f aca="true" t="shared" si="4" ref="C22:C35">B22-$C$1</f>
        <v>0.3333333333333333</v>
      </c>
      <c r="D22" s="96">
        <f aca="true" t="shared" si="5" ref="D22:D35">C22-$D$1</f>
        <v>0.3298611111111111</v>
      </c>
      <c r="E22" s="96">
        <v>0.3020833333333333</v>
      </c>
      <c r="F22" s="97">
        <v>0.013888888888888888</v>
      </c>
      <c r="G22" s="96">
        <f aca="true" t="shared" si="6" ref="G22:G35">E22+F22</f>
        <v>0.3159722222222222</v>
      </c>
      <c r="H22" s="97">
        <v>0.0625</v>
      </c>
      <c r="I22" s="96">
        <f aca="true" t="shared" si="7" ref="I22:I35">G22+H22</f>
        <v>0.3784722222222222</v>
      </c>
    </row>
    <row r="23" spans="2:9" ht="12.75">
      <c r="B23" s="96">
        <v>0.385416666666667</v>
      </c>
      <c r="C23" s="96">
        <f t="shared" si="4"/>
        <v>0.37500000000000033</v>
      </c>
      <c r="D23" s="96">
        <f t="shared" si="5"/>
        <v>0.3715277777777781</v>
      </c>
      <c r="E23" s="96">
        <v>0.3020833333333333</v>
      </c>
      <c r="F23" s="97">
        <v>0.013888888888888888</v>
      </c>
      <c r="G23" s="96">
        <f t="shared" si="6"/>
        <v>0.3159722222222222</v>
      </c>
      <c r="H23" s="97">
        <v>0.0625</v>
      </c>
      <c r="I23" s="96">
        <f t="shared" si="7"/>
        <v>0.3784722222222222</v>
      </c>
    </row>
    <row r="24" spans="2:9" ht="12.75">
      <c r="B24" s="96">
        <v>0.427083333333333</v>
      </c>
      <c r="C24" s="96">
        <f t="shared" si="4"/>
        <v>0.4166666666666663</v>
      </c>
      <c r="D24" s="96">
        <f t="shared" si="5"/>
        <v>0.4131944444444441</v>
      </c>
      <c r="E24" s="96">
        <v>0.3020833333333333</v>
      </c>
      <c r="F24" s="97">
        <v>0.013888888888888888</v>
      </c>
      <c r="G24" s="96">
        <f t="shared" si="6"/>
        <v>0.3159722222222222</v>
      </c>
      <c r="H24" s="97">
        <v>0.0625</v>
      </c>
      <c r="I24" s="96">
        <f t="shared" si="7"/>
        <v>0.3784722222222222</v>
      </c>
    </row>
    <row r="25" spans="2:9" ht="12.75">
      <c r="B25" s="96">
        <v>0.46875</v>
      </c>
      <c r="C25" s="96">
        <f t="shared" si="4"/>
        <v>0.4583333333333333</v>
      </c>
      <c r="D25" s="96">
        <f t="shared" si="5"/>
        <v>0.4548611111111111</v>
      </c>
      <c r="E25" s="96">
        <v>0.3020833333333333</v>
      </c>
      <c r="F25" s="97">
        <v>0.013888888888888888</v>
      </c>
      <c r="G25" s="96">
        <f t="shared" si="6"/>
        <v>0.3159722222222222</v>
      </c>
      <c r="H25" s="97">
        <v>0.0625</v>
      </c>
      <c r="I25" s="96">
        <f t="shared" si="7"/>
        <v>0.3784722222222222</v>
      </c>
    </row>
    <row r="26" spans="2:9" ht="12.75">
      <c r="B26" s="96">
        <v>0.510416666666667</v>
      </c>
      <c r="C26" s="96">
        <f t="shared" si="4"/>
        <v>0.5000000000000003</v>
      </c>
      <c r="D26" s="96">
        <f t="shared" si="5"/>
        <v>0.4965277777777781</v>
      </c>
      <c r="E26" s="96">
        <v>0.3020833333333333</v>
      </c>
      <c r="F26" s="97">
        <v>0.013888888888888888</v>
      </c>
      <c r="G26" s="96">
        <f t="shared" si="6"/>
        <v>0.3159722222222222</v>
      </c>
      <c r="H26" s="97">
        <v>0.0625</v>
      </c>
      <c r="I26" s="96">
        <f t="shared" si="7"/>
        <v>0.3784722222222222</v>
      </c>
    </row>
    <row r="27" spans="2:9" ht="12.75">
      <c r="B27" s="96">
        <v>0.552083333333333</v>
      </c>
      <c r="C27" s="96">
        <f t="shared" si="4"/>
        <v>0.5416666666666664</v>
      </c>
      <c r="D27" s="96">
        <f t="shared" si="5"/>
        <v>0.5381944444444442</v>
      </c>
      <c r="E27" s="96">
        <v>0.3020833333333333</v>
      </c>
      <c r="F27" s="97">
        <v>0.013888888888888888</v>
      </c>
      <c r="G27" s="96">
        <f t="shared" si="6"/>
        <v>0.3159722222222222</v>
      </c>
      <c r="H27" s="97">
        <v>0.0625</v>
      </c>
      <c r="I27" s="96">
        <f t="shared" si="7"/>
        <v>0.3784722222222222</v>
      </c>
    </row>
    <row r="28" spans="2:9" ht="12.75">
      <c r="B28" s="96">
        <v>0.59375</v>
      </c>
      <c r="C28" s="96">
        <f t="shared" si="4"/>
        <v>0.5833333333333334</v>
      </c>
      <c r="D28" s="96">
        <f t="shared" si="5"/>
        <v>0.5798611111111112</v>
      </c>
      <c r="E28" s="96">
        <v>0.3020833333333333</v>
      </c>
      <c r="F28" s="97">
        <v>0.013888888888888888</v>
      </c>
      <c r="G28" s="96">
        <f t="shared" si="6"/>
        <v>0.3159722222222222</v>
      </c>
      <c r="H28" s="97">
        <v>0.0625</v>
      </c>
      <c r="I28" s="96">
        <f t="shared" si="7"/>
        <v>0.3784722222222222</v>
      </c>
    </row>
    <row r="29" spans="2:9" ht="12.75">
      <c r="B29" s="96">
        <v>0.635416666666667</v>
      </c>
      <c r="C29" s="96">
        <f t="shared" si="4"/>
        <v>0.6250000000000003</v>
      </c>
      <c r="D29" s="96">
        <f t="shared" si="5"/>
        <v>0.6215277777777781</v>
      </c>
      <c r="E29" s="96">
        <v>0.3020833333333333</v>
      </c>
      <c r="F29" s="97">
        <v>0.013888888888888888</v>
      </c>
      <c r="G29" s="96">
        <f t="shared" si="6"/>
        <v>0.3159722222222222</v>
      </c>
      <c r="H29" s="97">
        <v>0.0625</v>
      </c>
      <c r="I29" s="96">
        <f t="shared" si="7"/>
        <v>0.3784722222222222</v>
      </c>
    </row>
    <row r="30" spans="2:9" ht="12.75">
      <c r="B30" s="96">
        <v>0.677083333333333</v>
      </c>
      <c r="C30" s="96">
        <f t="shared" si="4"/>
        <v>0.6666666666666664</v>
      </c>
      <c r="D30" s="96">
        <f t="shared" si="5"/>
        <v>0.6631944444444442</v>
      </c>
      <c r="E30" s="96">
        <v>0.3020833333333333</v>
      </c>
      <c r="F30" s="97">
        <v>0.013888888888888888</v>
      </c>
      <c r="G30" s="96">
        <f t="shared" si="6"/>
        <v>0.3159722222222222</v>
      </c>
      <c r="H30" s="97">
        <v>0.0625</v>
      </c>
      <c r="I30" s="96">
        <f t="shared" si="7"/>
        <v>0.3784722222222222</v>
      </c>
    </row>
    <row r="31" spans="2:9" ht="12.75">
      <c r="B31" s="96">
        <v>0.71875</v>
      </c>
      <c r="C31" s="96">
        <f t="shared" si="4"/>
        <v>0.7083333333333334</v>
      </c>
      <c r="D31" s="96">
        <f t="shared" si="5"/>
        <v>0.7048611111111112</v>
      </c>
      <c r="E31" s="96">
        <v>0.3020833333333333</v>
      </c>
      <c r="F31" s="97">
        <v>0.013888888888888888</v>
      </c>
      <c r="G31" s="96">
        <f t="shared" si="6"/>
        <v>0.3159722222222222</v>
      </c>
      <c r="H31" s="97">
        <v>0.0625</v>
      </c>
      <c r="I31" s="96">
        <f t="shared" si="7"/>
        <v>0.3784722222222222</v>
      </c>
    </row>
    <row r="32" spans="2:9" ht="12.75">
      <c r="B32" s="96">
        <v>0.760416666666667</v>
      </c>
      <c r="C32" s="96">
        <f t="shared" si="4"/>
        <v>0.7500000000000003</v>
      </c>
      <c r="D32" s="96">
        <f t="shared" si="5"/>
        <v>0.7465277777777781</v>
      </c>
      <c r="E32" s="96">
        <v>0.3020833333333333</v>
      </c>
      <c r="F32" s="97">
        <v>0.013888888888888888</v>
      </c>
      <c r="G32" s="96">
        <f t="shared" si="6"/>
        <v>0.3159722222222222</v>
      </c>
      <c r="H32" s="97">
        <v>0.0625</v>
      </c>
      <c r="I32" s="96">
        <f t="shared" si="7"/>
        <v>0.3784722222222222</v>
      </c>
    </row>
    <row r="33" spans="2:9" ht="12.75">
      <c r="B33" s="96">
        <v>0.802083333333333</v>
      </c>
      <c r="C33" s="96">
        <f t="shared" si="4"/>
        <v>0.7916666666666664</v>
      </c>
      <c r="D33" s="96">
        <f t="shared" si="5"/>
        <v>0.7881944444444442</v>
      </c>
      <c r="E33" s="96">
        <v>0.3020833333333333</v>
      </c>
      <c r="F33" s="97">
        <v>0.013888888888888888</v>
      </c>
      <c r="G33" s="96">
        <f t="shared" si="6"/>
        <v>0.3159722222222222</v>
      </c>
      <c r="H33" s="97">
        <v>0.0625</v>
      </c>
      <c r="I33" s="96">
        <f t="shared" si="7"/>
        <v>0.3784722222222222</v>
      </c>
    </row>
    <row r="34" spans="2:9" ht="12.75">
      <c r="B34" s="96">
        <v>0.84375</v>
      </c>
      <c r="C34" s="96">
        <f t="shared" si="4"/>
        <v>0.8333333333333334</v>
      </c>
      <c r="D34" s="96">
        <f t="shared" si="5"/>
        <v>0.8298611111111112</v>
      </c>
      <c r="E34" s="96">
        <v>0.3020833333333333</v>
      </c>
      <c r="F34" s="97">
        <v>0.013888888888888888</v>
      </c>
      <c r="G34" s="96">
        <f t="shared" si="6"/>
        <v>0.3159722222222222</v>
      </c>
      <c r="H34" s="97">
        <v>0.0625</v>
      </c>
      <c r="I34" s="96">
        <f t="shared" si="7"/>
        <v>0.3784722222222222</v>
      </c>
    </row>
    <row r="35" spans="2:9" ht="12.75">
      <c r="B35" s="96">
        <v>0.885416666666667</v>
      </c>
      <c r="C35" s="96">
        <f t="shared" si="4"/>
        <v>0.8750000000000003</v>
      </c>
      <c r="D35" s="96">
        <f t="shared" si="5"/>
        <v>0.8715277777777781</v>
      </c>
      <c r="E35" s="96">
        <v>0.3020833333333333</v>
      </c>
      <c r="F35" s="97">
        <v>0.013888888888888888</v>
      </c>
      <c r="G35" s="96">
        <f t="shared" si="6"/>
        <v>0.3159722222222222</v>
      </c>
      <c r="H35" s="97">
        <v>0.0625</v>
      </c>
      <c r="I35" s="96">
        <f t="shared" si="7"/>
        <v>0.3784722222222222</v>
      </c>
    </row>
    <row r="37" spans="3:4" ht="53.25" customHeight="1" thickBot="1">
      <c r="C37" s="1">
        <v>0.010416666666666666</v>
      </c>
      <c r="D37" s="1">
        <v>0.003472222222222222</v>
      </c>
    </row>
    <row r="38" spans="1:9" ht="13.5" thickBot="1">
      <c r="A38" t="s">
        <v>174</v>
      </c>
      <c r="B38" s="88" t="s">
        <v>171</v>
      </c>
      <c r="C38" s="93" t="s">
        <v>4</v>
      </c>
      <c r="D38" s="93" t="s">
        <v>5</v>
      </c>
      <c r="E38" s="93" t="s">
        <v>8</v>
      </c>
      <c r="F38" s="87" t="s">
        <v>7</v>
      </c>
      <c r="G38" s="86" t="s">
        <v>9</v>
      </c>
      <c r="H38" s="94" t="s">
        <v>172</v>
      </c>
      <c r="I38" s="95" t="s">
        <v>173</v>
      </c>
    </row>
    <row r="39" spans="2:9" ht="12.75">
      <c r="B39" s="96">
        <v>0.21875</v>
      </c>
      <c r="C39" s="96">
        <f>B39-$C$1</f>
        <v>0.20833333333333334</v>
      </c>
      <c r="D39" s="96">
        <f>C39-$D$1</f>
        <v>0.20486111111111113</v>
      </c>
      <c r="E39" s="96">
        <v>0.21875</v>
      </c>
      <c r="F39" s="97">
        <v>0.010416666666666666</v>
      </c>
      <c r="G39" s="96">
        <f>E39+F39</f>
        <v>0.22916666666666666</v>
      </c>
      <c r="H39" s="97">
        <v>0.020833333333333332</v>
      </c>
      <c r="I39" s="96">
        <f>G39+H39</f>
        <v>0.25</v>
      </c>
    </row>
    <row r="40" spans="2:9" ht="12.75">
      <c r="B40" s="96">
        <f>I39+$C$37</f>
        <v>0.2604166666666667</v>
      </c>
      <c r="C40" s="96">
        <f aca="true" t="shared" si="8" ref="C40:C53">B40-$C$1</f>
        <v>0.25</v>
      </c>
      <c r="D40" s="96">
        <f aca="true" t="shared" si="9" ref="D40:D53">C40-$D$1</f>
        <v>0.2465277777777778</v>
      </c>
      <c r="E40" s="96">
        <v>0.2604166666666667</v>
      </c>
      <c r="F40" s="97">
        <v>0.010416666666666666</v>
      </c>
      <c r="G40" s="96">
        <f aca="true" t="shared" si="10" ref="G40:G53">E40+F40</f>
        <v>0.27083333333333337</v>
      </c>
      <c r="H40" s="97">
        <v>0.020833333333333332</v>
      </c>
      <c r="I40" s="96">
        <f aca="true" t="shared" si="11" ref="I40:I53">G40+H40</f>
        <v>0.2916666666666667</v>
      </c>
    </row>
    <row r="41" spans="2:9" ht="12.75">
      <c r="B41" s="96">
        <f>I40+$C$37</f>
        <v>0.30208333333333337</v>
      </c>
      <c r="C41" s="96">
        <f t="shared" si="8"/>
        <v>0.2916666666666667</v>
      </c>
      <c r="D41" s="96">
        <f t="shared" si="9"/>
        <v>0.2881944444444445</v>
      </c>
      <c r="E41" s="96">
        <v>0.3020833333333333</v>
      </c>
      <c r="F41" s="97">
        <v>0.010416666666666666</v>
      </c>
      <c r="G41" s="96">
        <f t="shared" si="10"/>
        <v>0.3125</v>
      </c>
      <c r="H41" s="97">
        <v>0.020833333333333332</v>
      </c>
      <c r="I41" s="96">
        <f t="shared" si="11"/>
        <v>0.3333333333333333</v>
      </c>
    </row>
    <row r="42" spans="2:9" ht="12.75">
      <c r="B42" s="96">
        <f aca="true" t="shared" si="12" ref="B42:B53">I41+$C$37</f>
        <v>0.34375</v>
      </c>
      <c r="C42" s="96">
        <f t="shared" si="8"/>
        <v>0.3333333333333333</v>
      </c>
      <c r="D42" s="96">
        <f t="shared" si="9"/>
        <v>0.3298611111111111</v>
      </c>
      <c r="E42" s="96">
        <v>0.34375</v>
      </c>
      <c r="F42" s="97">
        <v>0.010416666666666666</v>
      </c>
      <c r="G42" s="96">
        <f t="shared" si="10"/>
        <v>0.3541666666666667</v>
      </c>
      <c r="H42" s="97">
        <v>0.020833333333333332</v>
      </c>
      <c r="I42" s="96">
        <f t="shared" si="11"/>
        <v>0.375</v>
      </c>
    </row>
    <row r="43" spans="2:9" ht="12.75">
      <c r="B43" s="96">
        <f t="shared" si="12"/>
        <v>0.3854166666666667</v>
      </c>
      <c r="C43" s="96">
        <f t="shared" si="8"/>
        <v>0.375</v>
      </c>
      <c r="D43" s="96">
        <f t="shared" si="9"/>
        <v>0.3715277777777778</v>
      </c>
      <c r="E43" s="96">
        <v>0.3854166666666667</v>
      </c>
      <c r="F43" s="97">
        <v>0.010416666666666666</v>
      </c>
      <c r="G43" s="96">
        <f t="shared" si="10"/>
        <v>0.39583333333333337</v>
      </c>
      <c r="H43" s="97">
        <v>0.020833333333333332</v>
      </c>
      <c r="I43" s="96">
        <f t="shared" si="11"/>
        <v>0.4166666666666667</v>
      </c>
    </row>
    <row r="44" spans="2:9" ht="12.75">
      <c r="B44" s="96">
        <f t="shared" si="12"/>
        <v>0.42708333333333337</v>
      </c>
      <c r="C44" s="96">
        <f t="shared" si="8"/>
        <v>0.4166666666666667</v>
      </c>
      <c r="D44" s="96">
        <f t="shared" si="9"/>
        <v>0.4131944444444445</v>
      </c>
      <c r="E44" s="96">
        <v>0.4270833333333333</v>
      </c>
      <c r="F44" s="97">
        <v>0.010416666666666666</v>
      </c>
      <c r="G44" s="96">
        <f t="shared" si="10"/>
        <v>0.4375</v>
      </c>
      <c r="H44" s="97">
        <v>0.020833333333333332</v>
      </c>
      <c r="I44" s="96">
        <f t="shared" si="11"/>
        <v>0.4583333333333333</v>
      </c>
    </row>
    <row r="45" spans="2:9" ht="12.75">
      <c r="B45" s="96">
        <f t="shared" si="12"/>
        <v>0.46875</v>
      </c>
      <c r="C45" s="96">
        <f t="shared" si="8"/>
        <v>0.4583333333333333</v>
      </c>
      <c r="D45" s="96">
        <f t="shared" si="9"/>
        <v>0.4548611111111111</v>
      </c>
      <c r="E45" s="96">
        <v>0.46875</v>
      </c>
      <c r="F45" s="97">
        <v>0.010416666666666666</v>
      </c>
      <c r="G45" s="96">
        <f t="shared" si="10"/>
        <v>0.4791666666666667</v>
      </c>
      <c r="H45" s="97">
        <v>0.020833333333333332</v>
      </c>
      <c r="I45" s="96">
        <f t="shared" si="11"/>
        <v>0.5</v>
      </c>
    </row>
    <row r="46" spans="2:9" ht="12.75">
      <c r="B46" s="96">
        <f t="shared" si="12"/>
        <v>0.5104166666666666</v>
      </c>
      <c r="C46" s="96">
        <f t="shared" si="8"/>
        <v>0.49999999999999994</v>
      </c>
      <c r="D46" s="96">
        <f t="shared" si="9"/>
        <v>0.49652777777777773</v>
      </c>
      <c r="E46" s="96"/>
      <c r="F46" s="97">
        <v>0.013888888888888888</v>
      </c>
      <c r="G46" s="96">
        <f t="shared" si="10"/>
        <v>0.013888888888888888</v>
      </c>
      <c r="H46" s="97">
        <v>0.020833333333333332</v>
      </c>
      <c r="I46" s="96">
        <f t="shared" si="11"/>
        <v>0.034722222222222224</v>
      </c>
    </row>
    <row r="47" spans="2:9" ht="12.75">
      <c r="B47" s="96">
        <f t="shared" si="12"/>
        <v>0.04513888888888889</v>
      </c>
      <c r="C47" s="96">
        <f t="shared" si="8"/>
        <v>0.034722222222222224</v>
      </c>
      <c r="D47" s="96">
        <f t="shared" si="9"/>
        <v>0.03125</v>
      </c>
      <c r="E47" s="96"/>
      <c r="F47" s="97">
        <v>0.013888888888888888</v>
      </c>
      <c r="G47" s="96">
        <f t="shared" si="10"/>
        <v>0.013888888888888888</v>
      </c>
      <c r="H47" s="97">
        <v>0.020833333333333332</v>
      </c>
      <c r="I47" s="96">
        <f t="shared" si="11"/>
        <v>0.034722222222222224</v>
      </c>
    </row>
    <row r="48" spans="2:9" ht="12.75">
      <c r="B48" s="96">
        <f t="shared" si="12"/>
        <v>0.04513888888888889</v>
      </c>
      <c r="C48" s="96">
        <f t="shared" si="8"/>
        <v>0.034722222222222224</v>
      </c>
      <c r="D48" s="96">
        <f t="shared" si="9"/>
        <v>0.03125</v>
      </c>
      <c r="E48" s="96"/>
      <c r="F48" s="97">
        <v>0.013888888888888888</v>
      </c>
      <c r="G48" s="96">
        <f t="shared" si="10"/>
        <v>0.013888888888888888</v>
      </c>
      <c r="H48" s="97">
        <v>0.020833333333333332</v>
      </c>
      <c r="I48" s="96">
        <f t="shared" si="11"/>
        <v>0.034722222222222224</v>
      </c>
    </row>
    <row r="49" spans="2:9" ht="12.75">
      <c r="B49" s="96">
        <f t="shared" si="12"/>
        <v>0.04513888888888889</v>
      </c>
      <c r="C49" s="96">
        <f t="shared" si="8"/>
        <v>0.034722222222222224</v>
      </c>
      <c r="D49" s="96">
        <f t="shared" si="9"/>
        <v>0.03125</v>
      </c>
      <c r="E49" s="96"/>
      <c r="F49" s="97">
        <v>0.013888888888888888</v>
      </c>
      <c r="G49" s="96">
        <f t="shared" si="10"/>
        <v>0.013888888888888888</v>
      </c>
      <c r="H49" s="97">
        <v>0.020833333333333332</v>
      </c>
      <c r="I49" s="96">
        <f t="shared" si="11"/>
        <v>0.034722222222222224</v>
      </c>
    </row>
    <row r="50" spans="2:9" ht="12.75">
      <c r="B50" s="96">
        <f t="shared" si="12"/>
        <v>0.04513888888888889</v>
      </c>
      <c r="C50" s="96">
        <f t="shared" si="8"/>
        <v>0.034722222222222224</v>
      </c>
      <c r="D50" s="96">
        <f t="shared" si="9"/>
        <v>0.03125</v>
      </c>
      <c r="E50" s="96"/>
      <c r="F50" s="97">
        <v>0.013888888888888888</v>
      </c>
      <c r="G50" s="96">
        <f t="shared" si="10"/>
        <v>0.013888888888888888</v>
      </c>
      <c r="H50" s="97">
        <v>0.020833333333333332</v>
      </c>
      <c r="I50" s="96">
        <f t="shared" si="11"/>
        <v>0.034722222222222224</v>
      </c>
    </row>
    <row r="51" spans="2:9" ht="12.75">
      <c r="B51" s="96">
        <f t="shared" si="12"/>
        <v>0.04513888888888889</v>
      </c>
      <c r="C51" s="96">
        <f t="shared" si="8"/>
        <v>0.034722222222222224</v>
      </c>
      <c r="D51" s="96">
        <f t="shared" si="9"/>
        <v>0.03125</v>
      </c>
      <c r="E51" s="96"/>
      <c r="F51" s="97">
        <v>0.013888888888888888</v>
      </c>
      <c r="G51" s="96">
        <f t="shared" si="10"/>
        <v>0.013888888888888888</v>
      </c>
      <c r="H51" s="97">
        <v>0.020833333333333332</v>
      </c>
      <c r="I51" s="96">
        <f t="shared" si="11"/>
        <v>0.034722222222222224</v>
      </c>
    </row>
    <row r="52" spans="2:9" ht="12.75">
      <c r="B52" s="96">
        <f t="shared" si="12"/>
        <v>0.04513888888888889</v>
      </c>
      <c r="C52" s="96">
        <f t="shared" si="8"/>
        <v>0.034722222222222224</v>
      </c>
      <c r="D52" s="96">
        <f t="shared" si="9"/>
        <v>0.03125</v>
      </c>
      <c r="E52" s="96"/>
      <c r="F52" s="97">
        <v>0.013888888888888888</v>
      </c>
      <c r="G52" s="96">
        <f t="shared" si="10"/>
        <v>0.013888888888888888</v>
      </c>
      <c r="H52" s="97">
        <v>0.020833333333333332</v>
      </c>
      <c r="I52" s="96">
        <f t="shared" si="11"/>
        <v>0.034722222222222224</v>
      </c>
    </row>
    <row r="53" spans="2:9" ht="12.75">
      <c r="B53" s="96">
        <f t="shared" si="12"/>
        <v>0.04513888888888889</v>
      </c>
      <c r="C53" s="96">
        <f t="shared" si="8"/>
        <v>0.034722222222222224</v>
      </c>
      <c r="D53" s="96">
        <f t="shared" si="9"/>
        <v>0.03125</v>
      </c>
      <c r="E53" s="96"/>
      <c r="F53" s="97">
        <v>0.013888888888888888</v>
      </c>
      <c r="G53" s="96">
        <f t="shared" si="10"/>
        <v>0.013888888888888888</v>
      </c>
      <c r="H53" s="97">
        <v>0.020833333333333332</v>
      </c>
      <c r="I53" s="96">
        <f t="shared" si="11"/>
        <v>0.034722222222222224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2"/>
  <sheetViews>
    <sheetView zoomScale="65" zoomScaleNormal="65" workbookViewId="0" topLeftCell="J1">
      <selection activeCell="I1" sqref="I1:J2"/>
    </sheetView>
  </sheetViews>
  <sheetFormatPr defaultColWidth="9.140625" defaultRowHeight="12.75"/>
  <cols>
    <col min="2" max="2" width="9.28125" style="0" bestFit="1" customWidth="1"/>
    <col min="3" max="3" width="10.28125" style="0" bestFit="1" customWidth="1"/>
    <col min="6" max="6" width="9.28125" style="0" bestFit="1" customWidth="1"/>
    <col min="8" max="8" width="11.8515625" style="1" bestFit="1" customWidth="1"/>
    <col min="9" max="9" width="12.7109375" style="1" customWidth="1"/>
    <col min="10" max="10" width="12.8515625" style="1" customWidth="1"/>
    <col min="11" max="11" width="11.8515625" style="1" bestFit="1" customWidth="1"/>
    <col min="12" max="12" width="11.421875" style="0" customWidth="1"/>
    <col min="13" max="13" width="13.421875" style="0" bestFit="1" customWidth="1"/>
    <col min="15" max="17" width="9.28125" style="0" bestFit="1" customWidth="1"/>
    <col min="18" max="19" width="9.28125" style="0" customWidth="1"/>
    <col min="21" max="21" width="11.8515625" style="0" bestFit="1" customWidth="1"/>
    <col min="22" max="22" width="12.00390625" style="0" bestFit="1" customWidth="1"/>
    <col min="23" max="23" width="12.421875" style="0" bestFit="1" customWidth="1"/>
    <col min="24" max="24" width="20.28125" style="0" bestFit="1" customWidth="1"/>
    <col min="25" max="25" width="11.421875" style="0" bestFit="1" customWidth="1"/>
  </cols>
  <sheetData>
    <row r="1" spans="21:24" ht="12.75">
      <c r="U1" s="1"/>
      <c r="V1" s="1"/>
      <c r="W1" s="1"/>
      <c r="X1" s="1"/>
    </row>
    <row r="2" spans="9:24" ht="13.5" thickBot="1">
      <c r="I2" s="1">
        <v>0.010416666666666666</v>
      </c>
      <c r="J2" s="1">
        <v>0.003472222222222222</v>
      </c>
      <c r="U2" s="1"/>
      <c r="V2" s="1">
        <v>0.010416666666666666</v>
      </c>
      <c r="W2" s="1">
        <v>0.003472222222222222</v>
      </c>
      <c r="X2" s="1"/>
    </row>
    <row r="3" spans="1:25" ht="13.5" thickBot="1">
      <c r="A3" s="163" t="s">
        <v>3</v>
      </c>
      <c r="B3" s="136"/>
      <c r="C3" s="136"/>
      <c r="D3" s="136"/>
      <c r="E3" s="164"/>
      <c r="F3" s="164"/>
      <c r="G3" s="165"/>
      <c r="H3" s="26" t="s">
        <v>11</v>
      </c>
      <c r="I3" s="27"/>
      <c r="J3" s="27"/>
      <c r="K3" s="27"/>
      <c r="L3" s="28"/>
      <c r="N3" s="163" t="s">
        <v>12</v>
      </c>
      <c r="O3" s="136"/>
      <c r="P3" s="136"/>
      <c r="Q3" s="136"/>
      <c r="R3" s="136"/>
      <c r="S3" s="136"/>
      <c r="T3" s="137"/>
      <c r="U3" s="26" t="s">
        <v>11</v>
      </c>
      <c r="V3" s="27"/>
      <c r="W3" s="27"/>
      <c r="X3" s="27"/>
      <c r="Y3" s="28"/>
    </row>
    <row r="4" spans="1:25" ht="13.5" thickBot="1">
      <c r="A4" s="166" t="s">
        <v>2</v>
      </c>
      <c r="B4" s="168">
        <v>206</v>
      </c>
      <c r="C4" s="146">
        <f>LOOKUP(B4,events!C2:C100,C4)</f>
        <v>0</v>
      </c>
      <c r="D4" s="41">
        <f>IF($B$4=401,'4 way open'!D3,"")&amp;IF($B$4=402,'4 way open'!D8,"")&amp;IF($B$4=403,'4 way open'!D13,"")&amp;IF($B$4=404,'4 way open'!D18,"")&amp;IF($B$4=405,'4 way open'!D23,"")&amp;IF($B$4=406,'4 way open'!D28,"")&amp;IF($B$4=407,'4 way open'!D33,"")&amp;IF($B$4=408,'4 way open'!D38,"")&amp;IF($B$4=409,'4 way open'!D43,"")&amp;IF($B$4=410,'4 way open'!#REF!,"")&amp;IF($B$4=411,'4 way open'!F38,"")&amp;IF($B$4=412,'4 way open'!D52,"")&amp;IF($B$4=501,'4 way inter'!D3,"")&amp;IF($B$4=502,'4 way inter'!D8,"")&amp;IF($B$4=503,'4 way inter'!D13,"")&amp;IF($B$4=504,'4 way inter'!D18,"")&amp;IF($B$4=505,'4 way inter'!D23,"")&amp;IF($B$4=506,'4 way inter'!D28,"")&amp;IF($B$4=507,'4 way inter'!D33,"")&amp;IF($B$4=508,'4 way inter'!D38,"")&amp;IF($B$4=509,'4 way inter'!D43,"")&amp;IF($B$4=510,'4 way inter'!D47,"")&amp;IF($B$4=511,'4 way inter'!D52,"")&amp;IF($B$4=512,'4 way inter'!D57,"")</f>
      </c>
      <c r="E4" s="60">
        <f>IF($B$4=401,'4 way open'!E3,"")&amp;IF($B$4=402,'4 way open'!E8,"")&amp;IF($B$4=403,'4 way open'!E13,"")&amp;IF($B$4=404,'4 way open'!E18,"")&amp;IF($B$4=405,'4 way open'!E23,"")&amp;IF($B$4=406,'4 way open'!E28,"")&amp;IF($B$4=407,'4 way open'!E33,"")&amp;IF($B$4=408,'4 way open'!E38,"")&amp;IF($B$4=409,'4 way open'!E43,"")&amp;IF($B$4=410,'4 way open'!#REF!,"")&amp;IF($B$4=411,'4 way open'!#REF!,"")&amp;IF($B$4=412,'4 way open'!E52,"")</f>
      </c>
      <c r="F4" s="57">
        <f aca="true" t="shared" si="0" ref="F4:F18">COUNTIF($D4:$D18,D4)</f>
        <v>10</v>
      </c>
      <c r="H4" s="8">
        <v>0.2916666666666667</v>
      </c>
      <c r="I4" s="8"/>
      <c r="J4" s="8"/>
      <c r="K4" s="9" t="s">
        <v>8</v>
      </c>
      <c r="L4" s="10" t="s">
        <v>7</v>
      </c>
      <c r="N4" s="166" t="s">
        <v>2</v>
      </c>
      <c r="O4" s="154">
        <v>401</v>
      </c>
      <c r="P4" s="146" t="e">
        <f>IF(O4='4 way open'!#REF!,'4 way open'!C$3,"")&amp;IF(O4='4 way open'!#REF!,'4 way open'!C$8,"")&amp;IF(O4='4 way open'!#REF!,'4 way open'!C$13,"")&amp;IF(O4='4 way open'!#REF!,'4 way open'!C$18,"")&amp;IF(O4='4 way open'!#REF!,'4 way open'!C$23,"")&amp;IF(O4='4 way open'!#REF!,'4 way open'!C$28,"")&amp;IF(O4='4 way open'!#REF!,'4 way open'!C$33,"")&amp;IF(O4='4 way open'!#REF!,'4 way open'!C$38,"")&amp;IF(O4='4 way open'!#REF!,'4 way open'!C$43,"")&amp;IF(O4='4 way open'!#REF!,'4 way open'!#REF!,"")&amp;IF(O4='4 way open'!#REF!,'4 way open'!#REF!,"")&amp;IF(O4='4 way open'!#REF!,'4 way open'!C$52,"")&amp;IF(O4='4 way open'!#REF!,'4 way open'!C$57,"")&amp;IF(O4='4 way open'!#REF!,'4 way open'!C$62,"")&amp;IF(O4='4 way open'!#REF!,'4 way open'!C$67,"")</f>
        <v>#REF!</v>
      </c>
      <c r="Q4" s="21">
        <f>IF($B$4=401,#REF!,"")&amp;IF($B$4=402,#REF!,"")&amp;IF($B$4=403,#REF!,"")</f>
      </c>
      <c r="R4" s="21"/>
      <c r="S4" s="21"/>
      <c r="T4" s="7"/>
      <c r="U4" s="8">
        <v>0.2916666666666667</v>
      </c>
      <c r="V4" s="8"/>
      <c r="W4" s="8"/>
      <c r="X4" s="9" t="s">
        <v>8</v>
      </c>
      <c r="Y4" s="10" t="s">
        <v>7</v>
      </c>
    </row>
    <row r="5" spans="1:25" ht="13.5" thickBot="1">
      <c r="A5" s="167"/>
      <c r="B5" s="161"/>
      <c r="C5" s="147"/>
      <c r="D5" s="41">
        <f>IF($B$4=401,'4 way open'!D4,"")&amp;IF($B$4=402,'4 way open'!D9,"")&amp;IF($B$4=403,'4 way open'!D14,"")&amp;IF($B$4=404,'4 way open'!D19,"")&amp;IF($B$4=405,'4 way open'!D24,"")&amp;IF($B$4=406,'4 way open'!D29,"")&amp;IF($B$4=407,'4 way open'!D34,"")&amp;IF($B$4=408,'4 way open'!D39,"")&amp;IF($B$4=409,'4 way open'!D44,"")&amp;IF($B$4=410,'4 way open'!F3,"")&amp;IF($B$4=411,'4 way open'!D48,"")&amp;IF($B$4=412,'4 way open'!D53,"")&amp;IF($B$4=501,'4 way inter'!D4,"")&amp;IF($B$4=502,'4 way inter'!D9,"")&amp;IF($B$4=503,'4 way inter'!D14,"")&amp;IF($B$4=504,'4 way inter'!D19,"")&amp;IF($B$4=505,'4 way inter'!D24,"")&amp;IF($B$4=506,'4 way inter'!D29,"")&amp;IF($B$4=507,'4 way inter'!D34,"")&amp;IF($B$4=508,'4 way inter'!D39,"")&amp;IF($B$4=509,'4 way inter'!D44,"")&amp;IF($B$4=510,'4 way inter'!D48,"")&amp;IF($B$4=511,'4 way inter'!D53,"")&amp;IF($B$4=512,'4 way inter'!D58,"")</f>
      </c>
      <c r="E5" s="60">
        <f>IF($B$4=401,'4 way open'!E4,"")&amp;IF($B$4=402,'4 way open'!E9,"")&amp;IF($B$4=403,'4 way open'!E14,"")&amp;IF($B$4=404,'4 way open'!E19,"")&amp;IF($B$4=405,'4 way open'!E24,"")&amp;IF($B$4=406,'4 way open'!E29,"")&amp;IF($B$4=407,'4 way open'!E34,"")&amp;IF($B$4=408,'4 way open'!E39,"")&amp;IF($B$4=409,'4 way open'!E44,"")&amp;IF($B$4=410,'4 way open'!#REF!,"")&amp;IF($B$4=411,'4 way open'!E48,"")&amp;IF($B$4=412,'4 way open'!E53,"")</f>
      </c>
      <c r="F5" s="58">
        <f t="shared" si="0"/>
        <v>10</v>
      </c>
      <c r="H5" s="4"/>
      <c r="I5" s="5" t="s">
        <v>4</v>
      </c>
      <c r="J5" s="4"/>
      <c r="K5" s="4">
        <v>0.2916666666666667</v>
      </c>
      <c r="L5" s="11">
        <v>0.013888888888888888</v>
      </c>
      <c r="N5" s="167"/>
      <c r="O5" s="155"/>
      <c r="P5" s="147"/>
      <c r="Q5" s="22">
        <f>IF($B$4=401,#REF!,"")&amp;IF($B$4=402,#REF!,"")&amp;IF($B$4=403,#REF!,"")</f>
      </c>
      <c r="R5" s="22"/>
      <c r="S5" s="22"/>
      <c r="T5" s="3"/>
      <c r="U5" s="4"/>
      <c r="V5" s="5" t="s">
        <v>4</v>
      </c>
      <c r="W5" s="4"/>
      <c r="X5" s="4">
        <v>0.2916666666666667</v>
      </c>
      <c r="Y5" s="11">
        <v>0.017361111111111112</v>
      </c>
    </row>
    <row r="6" spans="1:25" ht="13.5" thickBot="1">
      <c r="A6" s="167"/>
      <c r="B6" s="161"/>
      <c r="C6" s="147"/>
      <c r="D6" s="41">
        <f>IF($B$4=401,'4 way open'!D5,"")&amp;IF($B$4=402,'4 way open'!D10,"")&amp;IF($B$4=403,'4 way open'!D15,"")&amp;IF($B$4=404,'4 way open'!D20,"")&amp;IF($B$4=405,'4 way open'!D25,"")&amp;IF($B$4=406,'4 way open'!D30,"")&amp;IF($B$4=407,'4 way open'!D35,"")&amp;IF($B$4=408,'4 way open'!D40,"")&amp;IF($B$4=409,'4 way open'!D45,"")&amp;IF($B$4=410,'4 way open'!F13,"")&amp;IF($B$4=411,'4 way open'!D49,"")&amp;IF($B$4=412,'4 way open'!D54,"")&amp;IF($B$4=501,'4 way inter'!D5,"")&amp;IF($B$4=502,'4 way inter'!D10,"")&amp;IF($B$4=503,'4 way inter'!D15,"")&amp;IF($B$4=504,'4 way inter'!D20,"")&amp;IF($B$4=505,'4 way inter'!D25,"")&amp;IF($B$4=506,'4 way inter'!D30,"")&amp;IF($B$4=507,'4 way inter'!D35,"")&amp;IF($B$4=508,'4 way inter'!D40,"")&amp;IF($B$4=509,'4 way inter'!D45,"")&amp;IF($B$4=510,'4 way inter'!D49,"")&amp;IF($B$4=511,'4 way inter'!D54,"")&amp;IF($B$4=512,'4 way inter'!D59,"")</f>
      </c>
      <c r="E6" s="60">
        <f>IF($B$4=401,'4 way open'!E5,"")&amp;IF($B$4=402,'4 way open'!E10,"")&amp;IF($B$4=403,'4 way open'!E15,"")&amp;IF($B$4=404,'4 way open'!E20,"")&amp;IF($B$4=405,'4 way open'!E25,"")&amp;IF($B$4=406,'4 way open'!E30,"")&amp;IF($B$4=407,'4 way open'!E35,"")&amp;IF($B$4=408,'4 way open'!E40,"")&amp;IF($B$4=409,'4 way open'!E45,"")&amp;IF($B$4=410,'4 way open'!#REF!,"")&amp;IF($B$4=411,'4 way open'!E49,"")&amp;IF($B$4=412,'4 way open'!E54,"")</f>
      </c>
      <c r="F6" s="58">
        <f t="shared" si="0"/>
        <v>10</v>
      </c>
      <c r="H6" s="4"/>
      <c r="I6" s="4">
        <f>H4-$I$2</f>
        <v>0.28125</v>
      </c>
      <c r="J6" s="4"/>
      <c r="K6" s="4"/>
      <c r="L6" s="12"/>
      <c r="N6" s="167"/>
      <c r="O6" s="155"/>
      <c r="P6" s="147"/>
      <c r="Q6" s="22">
        <f>IF($B$4=401,#REF!,"")&amp;IF($B$4=402,#REF!,"")&amp;IF($B$4=403,#REF!,"")</f>
      </c>
      <c r="R6" s="22"/>
      <c r="S6" s="22"/>
      <c r="T6" s="3"/>
      <c r="U6" s="4"/>
      <c r="V6" s="4">
        <f>U4-$I$2</f>
        <v>0.28125</v>
      </c>
      <c r="W6" s="4"/>
      <c r="X6" s="4"/>
      <c r="Y6" s="12"/>
    </row>
    <row r="7" spans="1:25" ht="13.5" thickBot="1">
      <c r="A7" s="167"/>
      <c r="B7" s="161"/>
      <c r="C7" s="147"/>
      <c r="D7" s="41">
        <f>IF($B$4=401,'4 way open'!D6,"")&amp;IF($B$4=402,'4 way open'!D11,"")&amp;IF($B$4=403,'4 way open'!D16,"")&amp;IF($B$4=404,'4 way open'!D21,"")&amp;IF($B$4=405,'4 way open'!D26,"")&amp;IF($B$4=406,'4 way open'!D31,"")&amp;IF($B$4=407,'4 way open'!D36,"")&amp;IF($B$4=408,'4 way open'!D41,"")&amp;IF($B$4=409,'4 way open'!D46,"")&amp;IF($B$4=410,'4 way open'!F28,"")&amp;IF($B$4=411,'4 way open'!D50,"")&amp;IF($B$4=412,'4 way open'!D55,"")&amp;IF($B$4=501,'4 way inter'!D6,"")&amp;IF($B$4=502,'4 way inter'!D11,"")&amp;IF($B$4=503,'4 way inter'!D16,"")&amp;IF($B$4=504,'4 way inter'!D21,"")&amp;IF($B$4=505,'4 way inter'!D26,"")&amp;IF($B$4=506,'4 way inter'!D31,"")&amp;IF($B$4=507,'4 way inter'!D36,"")&amp;IF($B$4=508,'4 way inter'!D41,"")&amp;IF($B$4=509,'4 way inter'!#REF!,"")&amp;IF($B$4=510,'4 way inter'!D50,"")&amp;IF($B$4=511,'4 way inter'!D55,"")&amp;IF($B$4=512,'4 way inter'!D60,"")</f>
      </c>
      <c r="E7" s="60">
        <f>IF($B$4=401,'4 way open'!E6,"")&amp;IF($B$4=402,'4 way open'!E11,"")&amp;IF($B$4=403,'4 way open'!E16,"")&amp;IF($B$4=404,'4 way open'!E21,"")&amp;IF($B$4=405,'4 way open'!E26,"")&amp;IF($B$4=406,'4 way open'!E31,"")&amp;IF($B$4=407,'4 way open'!E36,"")&amp;IF($B$4=408,'4 way open'!E41,"")&amp;IF($B$4=409,'4 way open'!E46,"")&amp;IF($B$4=410,'4 way open'!#REF!,"")&amp;IF($B$4=411,'4 way open'!E50,"")&amp;IF($B$4=412,'4 way open'!E55,"")</f>
      </c>
      <c r="F7" s="58">
        <f t="shared" si="0"/>
        <v>9</v>
      </c>
      <c r="H7" s="4"/>
      <c r="I7" s="5" t="s">
        <v>5</v>
      </c>
      <c r="J7" s="4"/>
      <c r="K7" s="6" t="s">
        <v>9</v>
      </c>
      <c r="L7" s="13"/>
      <c r="N7" s="167"/>
      <c r="O7" s="155"/>
      <c r="P7" s="147"/>
      <c r="Q7" s="22">
        <f>IF($B$4=401,#REF!,"")&amp;IF($B$4=402,#REF!,"")&amp;IF($B$4=403,#REF!,"")</f>
      </c>
      <c r="R7" s="22"/>
      <c r="S7" s="22"/>
      <c r="T7" s="3"/>
      <c r="U7" s="4"/>
      <c r="V7" s="5" t="s">
        <v>5</v>
      </c>
      <c r="W7" s="4"/>
      <c r="X7" s="6" t="s">
        <v>9</v>
      </c>
      <c r="Y7" s="13"/>
    </row>
    <row r="8" spans="1:25" ht="13.5" thickBot="1">
      <c r="A8" s="167"/>
      <c r="B8" s="161"/>
      <c r="C8" s="147"/>
      <c r="D8" s="41">
        <f>IF($B$4=401,'4 way open'!D7,"")&amp;IF($B$4=402,'4 way open'!D12,"")&amp;IF($B$4=403,'4 way open'!D17,"")&amp;IF($B$4=404,'4 way open'!D22,"")&amp;IF($B$4=405,'4 way open'!D27,"")&amp;IF($B$4=406,'4 way open'!D32,"")&amp;IF($B$4=407,'4 way open'!D37,"")&amp;IF($B$4=408,'4 way open'!D42,"")&amp;IF($B$4=409,'4 way open'!D47,"")&amp;IF($B$4=410,'4 way open'!F33,"")&amp;IF($B$4=411,'4 way open'!D51,"")&amp;IF($B$4=412,'4 way open'!D56,"")&amp;IF($B$4=501,'4 way inter'!D7,"")&amp;IF($B$4=502,'4 way inter'!D12,"")&amp;IF($B$4=503,'4 way inter'!D17,"")&amp;IF($B$4=504,'4 way inter'!D22,"")&amp;IF($B$4=505,'4 way inter'!D27,"")&amp;IF($B$4=506,'4 way inter'!D32,"")&amp;IF($B$4=507,'4 way inter'!D37,"")&amp;IF($B$4=508,'4 way inter'!D42,"")&amp;IF($B$4=509,'4 way inter'!D46,"")&amp;IF($B$4=510,'4 way inter'!D51,"")&amp;IF($B$4=511,'4 way inter'!D56,"")&amp;IF($B$4=512,'4 way inter'!D61,"")</f>
      </c>
      <c r="E8" s="60">
        <f>IF($B$4=401,'4 way open'!E7,"")&amp;IF($B$4=402,'4 way open'!E12,"")&amp;IF($B$4=403,'4 way open'!E17,"")&amp;IF($B$4=404,'4 way open'!E22,"")&amp;IF($B$4=405,'4 way open'!E27,"")&amp;IF($B$4=406,'4 way open'!E32,"")&amp;IF($B$4=407,'4 way open'!E37,"")&amp;IF($B$4=408,'4 way open'!E42,"")&amp;IF($B$4=409,'4 way open'!E47,"")&amp;IF($B$4=410,'4 way open'!#REF!,"")&amp;IF($B$4=411,'4 way open'!E51,"")&amp;IF($B$4=412,'4 way open'!E56,"")</f>
      </c>
      <c r="F8" s="58">
        <f t="shared" si="0"/>
        <v>8</v>
      </c>
      <c r="H8" s="4"/>
      <c r="I8" s="4">
        <f>H4-$J$2</f>
        <v>0.2881944444444445</v>
      </c>
      <c r="J8" s="4"/>
      <c r="K8" s="4">
        <f>K5+L5</f>
        <v>0.3055555555555556</v>
      </c>
      <c r="L8" s="12"/>
      <c r="N8" s="167"/>
      <c r="O8" s="155"/>
      <c r="P8" s="147"/>
      <c r="Q8" s="22">
        <f>IF($B$4=401,#REF!,"")&amp;IF($B$4=402,#REF!,"")&amp;IF($B$4=403,#REF!,"")</f>
      </c>
      <c r="R8" s="22"/>
      <c r="S8" s="22"/>
      <c r="T8" s="3"/>
      <c r="U8" s="4"/>
      <c r="V8" s="4">
        <f>U4-$J$2</f>
        <v>0.2881944444444445</v>
      </c>
      <c r="W8" s="4"/>
      <c r="X8" s="4">
        <f>X5+Y5</f>
        <v>0.3090277777777778</v>
      </c>
      <c r="Y8" s="12"/>
    </row>
    <row r="9" spans="1:25" ht="13.5" thickBot="1">
      <c r="A9" s="167"/>
      <c r="B9" s="168">
        <v>402</v>
      </c>
      <c r="C9" s="146" t="e">
        <f>IF(B9='4 way open'!#REF!,'4 way open'!C$3,"")&amp;IF(B9='4 way open'!#REF!,'4 way open'!C$8,"")&amp;IF(B9='4 way open'!#REF!,'4 way open'!C$13,"")&amp;IF(B9='4 way open'!#REF!,'4 way open'!C$18,"")&amp;IF(B9='4 way open'!#REF!,'4 way open'!C$23,"")&amp;IF(B9='4 way open'!#REF!,'4 way open'!C$28,"")&amp;IF(B9='4 way open'!#REF!,'4 way open'!C$33,"")&amp;IF(B9='4 way open'!#REF!,'4 way open'!C$38,"")&amp;IF(B9='4 way open'!#REF!,'4 way open'!C$43,"")&amp;IF(B9='4 way open'!#REF!,'4 way open'!#REF!,"")&amp;IF(B9='4 way open'!#REF!,'4 way open'!#REF!,"")&amp;IF(B9='4 way open'!#REF!,'4 way open'!C$52,"")&amp;IF(B9='4 way open'!#REF!,'4 way open'!C$57,"")&amp;IF(B9='4 way open'!#REF!,'4 way open'!C$62,"")&amp;IF(B9='4 way open'!#REF!,'4 way open'!C$67,"")</f>
        <v>#REF!</v>
      </c>
      <c r="D9" s="41" t="str">
        <f>IF($B$9=401,'4 way open'!D8,"")&amp;IF($B$9=402,'4 way open'!D13,"")&amp;IF($B94=403,'4 way open'!D18,"")&amp;IF($B$9=404,'4 way open'!D23,"")&amp;IF($B$9=405,'4 way open'!D28,"")&amp;IF($B$9=406,'4 way open'!D33,"")&amp;IF($B$9=407,'4 way open'!D38,"")&amp;IF($B$9=408,'4 way open'!D43,"")&amp;IF($B$9=409,'4 way open'!#REF!,"")&amp;IF($B$9=410,'4 way open'!F38,"")&amp;IF($B$9=411,'4 way open'!D52,"")&amp;IF($B$9=412,'4 way open'!D57,"")&amp;IF($B$9=501,'4 way inter'!D8,"")&amp;IF($B$9=502,'4 way inter'!D13,"")&amp;IF($B$9=503,'4 way inter'!D18,"")&amp;IF($B$9=504,'4 way inter'!D23,"")&amp;IF($B$9=505,'4 way inter'!D28,"")&amp;IF($B$9=506,'4 way inter'!D33,"")&amp;IF($B$9=507,'4 way inter'!D38,"")&amp;IF($B$9=508,'4 way inter'!D43,"")&amp;IF($B$9=509,'4 way inter'!D47,"")&amp;IF($B$9=510,'4 way inter'!D52,"")&amp;IF($B$9=511,'4 way inter'!D57,"")&amp;IF($B$9=512,'4 way inter'!D62,"")</f>
        <v>Lisa Perdichizzi</v>
      </c>
      <c r="E9" s="60">
        <f>IF($B$4=401,'4 way open'!E8,"")&amp;IF($B$4=402,'4 way open'!E13,"")&amp;IF($B$4=403,'4 way open'!E18,"")&amp;IF($B$4=404,'4 way open'!E23,"")&amp;IF($B$4=405,'4 way open'!E28,"")&amp;IF($B$4=406,'4 way open'!E33,"")&amp;IF($B$4=407,'4 way open'!E38,"")&amp;IF($B$4=408,'4 way open'!E43,"")&amp;IF($B$4=409,'4 way open'!#REF!,"")&amp;IF($B$4=410,'4 way open'!#REF!,"")&amp;IF($B$4=411,'4 way open'!E52,"")&amp;IF($B$4=412,'4 way open'!E57,"")</f>
      </c>
      <c r="F9" s="58">
        <f t="shared" si="0"/>
        <v>1</v>
      </c>
      <c r="H9" s="8"/>
      <c r="I9" s="8"/>
      <c r="J9" s="8"/>
      <c r="K9" s="8"/>
      <c r="L9" s="24"/>
      <c r="N9" s="167"/>
      <c r="O9" s="154">
        <v>402</v>
      </c>
      <c r="P9" s="146" t="e">
        <f>IF(O9='4 way open'!#REF!,'4 way open'!C$3,"")&amp;IF(O9='4 way open'!#REF!,'4 way open'!C$8,"")&amp;IF(O9='4 way open'!#REF!,'4 way open'!C$13,"")&amp;IF(O9='4 way open'!#REF!,'4 way open'!C$18,"")&amp;IF(O9='4 way open'!#REF!,'4 way open'!C$23,"")&amp;IF(O9='4 way open'!#REF!,'4 way open'!C$28,"")&amp;IF(O9='4 way open'!#REF!,'4 way open'!C$33,"")&amp;IF(O9='4 way open'!#REF!,'4 way open'!C$38,"")&amp;IF(O9='4 way open'!#REF!,'4 way open'!C$43,"")&amp;IF(O9='4 way open'!#REF!,'4 way open'!#REF!,"")&amp;IF(O9='4 way open'!#REF!,'4 way open'!#REF!,"")&amp;IF(O9='4 way open'!#REF!,'4 way open'!C$52,"")&amp;IF(O9='4 way open'!#REF!,'4 way open'!C$57,"")&amp;IF(O9='4 way open'!#REF!,'4 way open'!C$62,"")&amp;IF(O9='4 way open'!#REF!,'4 way open'!C$67,"")</f>
        <v>#REF!</v>
      </c>
      <c r="Q9" s="22">
        <f>IF($B$4=401,#REF!,"")&amp;IF($B$4=402,#REF!,"")&amp;IF($B$4=403,#REF!,"")</f>
      </c>
      <c r="R9" s="56"/>
      <c r="S9" s="56"/>
      <c r="T9" s="7"/>
      <c r="U9" s="8"/>
      <c r="V9" s="8"/>
      <c r="W9" s="8"/>
      <c r="X9" s="8"/>
      <c r="Y9" s="24"/>
    </row>
    <row r="10" spans="1:25" ht="13.5" thickBot="1">
      <c r="A10" s="167"/>
      <c r="B10" s="161"/>
      <c r="C10" s="147"/>
      <c r="D10" s="41" t="str">
        <f>IF($B$9=401,'4 way open'!D9,"")&amp;IF($B$9=402,'4 way open'!D14,"")&amp;IF($B95=403,'4 way open'!D19,"")&amp;IF($B$9=404,'4 way open'!D24,"")&amp;IF($B$9=405,'4 way open'!D29,"")&amp;IF($B$9=406,'4 way open'!D34,"")&amp;IF($B$9=407,'4 way open'!D39,"")&amp;IF($B$9=408,'4 way open'!D44,"")&amp;IF($B$9=409,'4 way open'!F3,"")&amp;IF($B$9=410,'4 way open'!D48,"")&amp;IF($B$9=411,'4 way open'!D53,"")&amp;IF($B$9=412,'4 way open'!D58,"")&amp;IF($B$9=501,'4 way inter'!D9,"")&amp;IF($B$9=502,'4 way inter'!D14,"")&amp;IF($B$9=503,'4 way inter'!D19,"")&amp;IF($B$9=504,'4 way inter'!D24,"")&amp;IF($B$9=505,'4 way inter'!D29,"")&amp;IF($B$9=506,'4 way inter'!D34,"")&amp;IF($B$9=507,'4 way inter'!D39,"")&amp;IF($B$9=508,'4 way inter'!D44,"")&amp;IF($B$9=509,'4 way inter'!D48,"")&amp;IF($B$9=510,'4 way inter'!D53,"")&amp;IF($B$9=511,'4 way inter'!D58,"")&amp;IF($B$9=512,'4 way inter'!D63,"")</f>
        <v>Marlies Frieze</v>
      </c>
      <c r="E10" s="60">
        <f>IF($B$4=401,'4 way open'!E9,"")&amp;IF($B$4=402,'4 way open'!E14,"")&amp;IF($B$4=403,'4 way open'!E19,"")&amp;IF($B$4=404,'4 way open'!E24,"")&amp;IF($B$4=405,'4 way open'!E29,"")&amp;IF($B$4=406,'4 way open'!E34,"")&amp;IF($B$4=407,'4 way open'!E39,"")&amp;IF($B$4=408,'4 way open'!E44,"")&amp;IF($B$4=409,'4 way open'!#REF!,"")&amp;IF($B$4=410,'4 way open'!E48,"")&amp;IF($B$4=411,'4 way open'!E53,"")&amp;IF($B$4=412,'4 way open'!E58,"")</f>
      </c>
      <c r="F10" s="58">
        <f t="shared" si="0"/>
        <v>1</v>
      </c>
      <c r="H10" s="4"/>
      <c r="I10" s="4"/>
      <c r="J10" s="4"/>
      <c r="K10" s="4"/>
      <c r="L10" s="12"/>
      <c r="N10" s="167"/>
      <c r="O10" s="155"/>
      <c r="P10" s="147"/>
      <c r="Q10" s="22">
        <f>IF($B$4=401,#REF!,"")&amp;IF($B$4=402,#REF!,"")&amp;IF($B$4=403,#REF!,"")</f>
      </c>
      <c r="R10" s="22"/>
      <c r="S10" s="22"/>
      <c r="T10" s="3"/>
      <c r="U10" s="4"/>
      <c r="V10" s="4"/>
      <c r="W10" s="4"/>
      <c r="X10" s="4"/>
      <c r="Y10" s="12"/>
    </row>
    <row r="11" spans="1:25" ht="13.5" thickBot="1">
      <c r="A11" s="167"/>
      <c r="B11" s="161"/>
      <c r="C11" s="147"/>
      <c r="D11" s="41" t="str">
        <f>IF($B$9=401,'4 way open'!D10,"")&amp;IF($B$9=402,'4 way open'!D15,"")&amp;IF($B96=403,'4 way open'!D20,"")&amp;IF($B$9=404,'4 way open'!D25,"")&amp;IF($B$9=405,'4 way open'!D30,"")&amp;IF($B$9=406,'4 way open'!D35,"")&amp;IF($B$9=407,'4 way open'!D40,"")&amp;IF($B$9=408,'4 way open'!D45,"")&amp;IF($B$9=409,'4 way open'!F13,"")&amp;IF($B$9=410,'4 way open'!D49,"")&amp;IF($B$9=411,'4 way open'!D54,"")&amp;IF($B$9=412,'4 way open'!D59,"")&amp;IF($B$9=501,'4 way inter'!D10,"")&amp;IF($B$9=502,'4 way inter'!D15,"")&amp;IF($B$9=503,'4 way inter'!D20,"")&amp;IF($B$9=504,'4 way inter'!D25,"")&amp;IF($B$9=505,'4 way inter'!D30,"")&amp;IF($B$9=506,'4 way inter'!D35,"")&amp;IF($B$9=507,'4 way inter'!D40,"")&amp;IF($B$9=508,'4 way inter'!D45,"")&amp;IF($B$9=509,'4 way inter'!D49,"")&amp;IF($B$9=510,'4 way inter'!D54,"")&amp;IF($B$9=511,'4 way inter'!D59,"")&amp;IF($B$9=512,'4 way inter'!D64,"")</f>
        <v>Melissa Harvie</v>
      </c>
      <c r="E11" s="60">
        <f>IF($B$4=401,'4 way open'!E10,"")&amp;IF($B$4=402,'4 way open'!E15,"")&amp;IF($B$4=403,'4 way open'!E20,"")&amp;IF($B$4=404,'4 way open'!E25,"")&amp;IF($B$4=405,'4 way open'!E30,"")&amp;IF($B$4=406,'4 way open'!E35,"")&amp;IF($B$4=407,'4 way open'!E40,"")&amp;IF($B$4=408,'4 way open'!E45,"")&amp;IF($B$4=409,'4 way open'!#REF!,"")&amp;IF($B$4=410,'4 way open'!E49,"")&amp;IF($B$4=411,'4 way open'!E54,"")&amp;IF($B$4=412,'4 way open'!E59,"")</f>
      </c>
      <c r="F11" s="58">
        <f t="shared" si="0"/>
        <v>1</v>
      </c>
      <c r="H11" s="4"/>
      <c r="I11" s="4"/>
      <c r="J11" s="4"/>
      <c r="K11" s="4"/>
      <c r="L11" s="12"/>
      <c r="N11" s="167"/>
      <c r="O11" s="155"/>
      <c r="P11" s="147"/>
      <c r="Q11" s="22">
        <f>IF($B$4=401,#REF!,"")&amp;IF($B$4=402,#REF!,"")&amp;IF($B$4=403,#REF!,"")</f>
      </c>
      <c r="R11" s="22"/>
      <c r="S11" s="22"/>
      <c r="T11" s="3"/>
      <c r="U11" s="4"/>
      <c r="V11" s="4"/>
      <c r="W11" s="4"/>
      <c r="X11" s="4"/>
      <c r="Y11" s="12"/>
    </row>
    <row r="12" spans="1:25" ht="13.5" thickBot="1">
      <c r="A12" s="167"/>
      <c r="B12" s="161"/>
      <c r="C12" s="147"/>
      <c r="D12" s="41" t="str">
        <f>IF($B$9=401,'4 way open'!D11,"")&amp;IF($B$9=402,'4 way open'!D16,"")&amp;IF($B97=403,'4 way open'!D21,"")&amp;IF($B$9=404,'4 way open'!D26,"")&amp;IF($B$9=405,'4 way open'!D31,"")&amp;IF($B$9=406,'4 way open'!D36,"")&amp;IF($B$9=407,'4 way open'!D41,"")&amp;IF($B$9=408,'4 way open'!D46,"")&amp;IF($B$9=409,'4 way open'!F28,"")&amp;IF($B$9=410,'4 way open'!D50,"")&amp;IF($B$9=411,'4 way open'!D55,"")&amp;IF($B$9=412,'4 way open'!D60,"")&amp;IF($B$9=501,'4 way inter'!D11,"")&amp;IF($B$9=502,'4 way inter'!D16,"")&amp;IF($B$9=503,'4 way inter'!D21,"")&amp;IF($B$9=504,'4 way inter'!D26,"")&amp;IF($B$9=505,'4 way inter'!D31,"")&amp;IF($B$9=506,'4 way inter'!D36,"")&amp;IF($B$9=507,'4 way inter'!D41,"")&amp;IF($B$9=508,'4 way inter'!#REF!,"")&amp;IF($B$9=509,'4 way inter'!D50,"")&amp;IF($B$9=510,'4 way inter'!D55,"")&amp;IF($B$9=511,'4 way inter'!D60,"")&amp;IF($B$9=512,'4 way inter'!D65,"")</f>
        <v>Catlin Collin</v>
      </c>
      <c r="E12" s="60">
        <f>IF($B$4=401,'4 way open'!E11,"")&amp;IF($B$4=402,'4 way open'!E16,"")&amp;IF($B$4=403,'4 way open'!E21,"")&amp;IF($B$4=404,'4 way open'!E26,"")&amp;IF($B$4=405,'4 way open'!E31,"")&amp;IF($B$4=406,'4 way open'!E36,"")&amp;IF($B$4=407,'4 way open'!E41,"")&amp;IF($B$4=408,'4 way open'!E46,"")&amp;IF($B$4=409,'4 way open'!#REF!,"")&amp;IF($B$4=410,'4 way open'!E50,"")&amp;IF($B$4=411,'4 way open'!E55,"")&amp;IF($B$4=412,'4 way open'!E60,"")</f>
      </c>
      <c r="F12" s="58">
        <f t="shared" si="0"/>
        <v>1</v>
      </c>
      <c r="H12" s="4"/>
      <c r="I12" s="4"/>
      <c r="J12" s="4"/>
      <c r="K12" s="4"/>
      <c r="L12" s="12"/>
      <c r="N12" s="167"/>
      <c r="O12" s="155"/>
      <c r="P12" s="147"/>
      <c r="Q12" s="22">
        <f>IF($B$4=401,#REF!,"")&amp;IF($B$4=402,#REF!,"")&amp;IF($B$4=403,#REF!,"")</f>
      </c>
      <c r="R12" s="22"/>
      <c r="S12" s="22"/>
      <c r="T12" s="3"/>
      <c r="U12" s="4"/>
      <c r="V12" s="4"/>
      <c r="W12" s="4"/>
      <c r="X12" s="4"/>
      <c r="Y12" s="12"/>
    </row>
    <row r="13" spans="1:25" ht="13.5" thickBot="1">
      <c r="A13" s="167"/>
      <c r="B13" s="161"/>
      <c r="C13" s="148"/>
      <c r="D13" s="41" t="str">
        <f>IF($B$9=401,'4 way open'!D12,"")&amp;IF($B$9=402,'4 way open'!D17,"")&amp;IF($B98=403,'4 way open'!D22,"")&amp;IF($B$9=404,'4 way open'!D27,"")&amp;IF($B$9=405,'4 way open'!D32,"")&amp;IF($B$9=406,'4 way open'!D37,"")&amp;IF($B$9=407,'4 way open'!D42,"")&amp;IF($B$9=408,'4 way open'!D47,"")&amp;IF($B$9=409,'4 way open'!F33,"")&amp;IF($B$9=410,'4 way open'!D51,"")&amp;IF($B$9=411,'4 way open'!D56,"")&amp;IF($B$9=412,'4 way open'!D61,"")&amp;IF($B$9=501,'4 way inter'!D12,"")&amp;IF($B$9=502,'4 way inter'!D17,"")&amp;IF($B$9=503,'4 way inter'!D22,"")&amp;IF($B$9=504,'4 way inter'!D27,"")&amp;IF($B$9=505,'4 way inter'!D32,"")&amp;IF($B$9=506,'4 way inter'!D37,"")&amp;IF($B$9=507,'4 way inter'!D42,"")&amp;IF($B$9=508,'4 way inter'!D46,"")&amp;IF($B$9=509,'4 way inter'!D51,"")&amp;IF($B$9=510,'4 way inter'!D56,"")&amp;IF($B$9=511,'4 way inter'!D61,"")&amp;IF($B$9=512,'4 way inter'!D66,"")</f>
        <v>Carley Young</v>
      </c>
      <c r="E13" s="60">
        <f>IF($B$4=401,'4 way open'!E12,"")&amp;IF($B$4=402,'4 way open'!E17,"")&amp;IF($B$4=403,'4 way open'!E22,"")&amp;IF($B$4=404,'4 way open'!E27,"")&amp;IF($B$4=405,'4 way open'!E32,"")&amp;IF($B$4=406,'4 way open'!E37,"")&amp;IF($B$4=407,'4 way open'!E42,"")&amp;IF($B$4=408,'4 way open'!E47,"")&amp;IF($B$4=409,'4 way open'!#REF!,"")&amp;IF($B$4=410,'4 way open'!E51,"")&amp;IF($B$4=411,'4 way open'!E56,"")&amp;IF($B$4=412,'4 way open'!E61,"")</f>
      </c>
      <c r="F13" s="58">
        <f t="shared" si="0"/>
        <v>1</v>
      </c>
      <c r="H13" s="4"/>
      <c r="I13" s="4"/>
      <c r="J13" s="4"/>
      <c r="K13" s="4"/>
      <c r="L13" s="12"/>
      <c r="N13" s="167"/>
      <c r="O13" s="155"/>
      <c r="P13" s="147"/>
      <c r="Q13" s="22">
        <f>IF($B$4=401,#REF!,"")&amp;IF($B$4=402,#REF!,"")&amp;IF($B$4=403,#REF!,"")</f>
      </c>
      <c r="R13" s="22"/>
      <c r="S13" s="22"/>
      <c r="T13" s="3"/>
      <c r="U13" s="4"/>
      <c r="V13" s="4"/>
      <c r="W13" s="4"/>
      <c r="X13" s="4"/>
      <c r="Y13" s="12"/>
    </row>
    <row r="14" spans="1:25" ht="13.5" thickBot="1">
      <c r="A14" s="167"/>
      <c r="B14" s="160">
        <v>403</v>
      </c>
      <c r="C14" s="146" t="e">
        <f>IF(B14='4 way open'!#REF!,'4 way open'!C$3,"")&amp;IF(B14='4 way open'!#REF!,'4 way open'!C$8,"")&amp;IF(B14='4 way open'!#REF!,'4 way open'!C$13,"")&amp;IF(B14='4 way open'!#REF!,'4 way open'!C$18,"")&amp;IF(B14='4 way open'!#REF!,'4 way open'!C$23,"")&amp;IF(B14='4 way open'!#REF!,'4 way open'!C$28,"")&amp;IF(B14='4 way open'!#REF!,'4 way open'!C$33,"")&amp;IF(B14='4 way open'!#REF!,'4 way open'!C$38,"")&amp;IF(B14='4 way open'!#REF!,'4 way open'!C$43,"")&amp;IF(B14='4 way open'!#REF!,'4 way open'!#REF!,"")&amp;IF(B14='4 way open'!#REF!,'4 way open'!#REF!,"")&amp;IF(B14='4 way open'!#REF!,'4 way open'!C$52,"")&amp;IF(B14='4 way open'!#REF!,'4 way open'!C$57,"")&amp;IF(B14='4 way open'!#REF!,'4 way open'!C$62,"")&amp;IF(B14='4 way open'!#REF!,'4 way open'!C$67,"")</f>
        <v>#REF!</v>
      </c>
      <c r="D14" s="41">
        <f>IF($B$4=401,'4 way open'!D13,"")&amp;IF($B$4=402,'4 way open'!D18,"")&amp;IF($B$4=403,'4 way open'!D23,"")&amp;IF($B$4=404,'4 way open'!D28,"")&amp;IF($B$4=405,'4 way open'!D33,"")&amp;IF($B$4=406,'4 way open'!D38,"")&amp;IF($B$4=407,'4 way open'!D43,"")&amp;IF($B$4=408,'4 way open'!#REF!,"")&amp;IF($B$4=409,'4 way open'!F38,"")&amp;IF($B$4=410,'4 way open'!D52,"")&amp;IF($B$4=411,'4 way open'!D57,"")&amp;IF($B$4=412,'4 way open'!D62,"")&amp;IF($B$4=501,'4 way inter'!D13,"")&amp;IF($B$4=502,'4 way inter'!D18,"")&amp;IF($B$4=503,'4 way inter'!D23,"")&amp;IF($B$4=504,'4 way inter'!D28,"")&amp;IF($B$4=505,'4 way inter'!D33,"")&amp;IF($B$4=506,'4 way inter'!D38,"")&amp;IF($B$4=507,'4 way inter'!D43,"")&amp;IF($B$4=508,'4 way inter'!D47,"")&amp;IF($B$4=509,'4 way inter'!D52,"")&amp;IF($B$4=510,'4 way inter'!D57,"")&amp;IF($B$4=511,'4 way inter'!D62,"")&amp;IF($B$4=512,'4 way inter'!D67,"")</f>
      </c>
      <c r="E14" s="60">
        <f>IF($B$4=401,'4 way open'!E13,"")&amp;IF($B$4=402,'4 way open'!E18,"")&amp;IF($B$4=403,'4 way open'!E23,"")&amp;IF($B$4=404,'4 way open'!E28,"")&amp;IF($B$4=405,'4 way open'!E33,"")&amp;IF($B$4=406,'4 way open'!E38,"")&amp;IF($B$4=407,'4 way open'!E43,"")&amp;IF($B$4=408,'4 way open'!#REF!,"")&amp;IF($B$4=409,'4 way open'!#REF!,"")&amp;IF($B$4=410,'4 way open'!E52,"")&amp;IF($B$4=411,'4 way open'!E57,"")&amp;IF($B$4=412,'4 way open'!E62,"")</f>
      </c>
      <c r="F14" s="58">
        <f t="shared" si="0"/>
        <v>7</v>
      </c>
      <c r="H14" s="18"/>
      <c r="I14" s="18"/>
      <c r="J14" s="18"/>
      <c r="K14" s="19"/>
      <c r="L14" s="20"/>
      <c r="N14" s="167"/>
      <c r="O14" s="162">
        <v>403</v>
      </c>
      <c r="P14" s="146" t="e">
        <f>IF(O14='4 way open'!#REF!,'4 way open'!C$3,"")&amp;IF(O14='4 way open'!#REF!,'4 way open'!C$8,"")&amp;IF(O14='4 way open'!#REF!,'4 way open'!C$13,"")&amp;IF(O14='4 way open'!#REF!,'4 way open'!C$18,"")&amp;IF(O14='4 way open'!#REF!,'4 way open'!C$23,"")&amp;IF(O14='4 way open'!#REF!,'4 way open'!C$28,"")&amp;IF(O14='4 way open'!#REF!,'4 way open'!C$33,"")&amp;IF(O14='4 way open'!#REF!,'4 way open'!C$38,"")&amp;IF(O14='4 way open'!#REF!,'4 way open'!C$43,"")&amp;IF(O14='4 way open'!#REF!,'4 way open'!#REF!,"")&amp;IF(O14='4 way open'!#REF!,'4 way open'!#REF!,"")&amp;IF(O14='4 way open'!#REF!,'4 way open'!C$52,"")&amp;IF(O14='4 way open'!#REF!,'4 way open'!C$57,"")&amp;IF(O14='4 way open'!#REF!,'4 way open'!C$62,"")&amp;IF(O14='4 way open'!#REF!,'4 way open'!C$67,"")</f>
        <v>#REF!</v>
      </c>
      <c r="Q14" s="22">
        <f>IF($B$4=401,#REF!,"")&amp;IF($B$4=402,#REF!,"")&amp;IF($B$4=403,#REF!,"")</f>
      </c>
      <c r="R14" s="56"/>
      <c r="S14" s="56"/>
      <c r="T14" s="17"/>
      <c r="U14" s="18"/>
      <c r="V14" s="18"/>
      <c r="W14" s="18"/>
      <c r="X14" s="19"/>
      <c r="Y14" s="20"/>
    </row>
    <row r="15" spans="1:25" ht="13.5" thickBot="1">
      <c r="A15" s="167"/>
      <c r="B15" s="161"/>
      <c r="C15" s="147"/>
      <c r="D15" s="41">
        <f>IF($B$4=401,'4 way open'!D14,"")&amp;IF($B$4=402,'4 way open'!D19,"")&amp;IF($B$4=403,'4 way open'!D24,"")&amp;IF($B$4=404,'4 way open'!D29,"")&amp;IF($B$4=405,'4 way open'!D34,"")&amp;IF($B$4=406,'4 way open'!D39,"")&amp;IF($B$4=407,'4 way open'!D44,"")&amp;IF($B$4=408,'4 way open'!F3,"")&amp;IF($B$4=409,'4 way open'!D48,"")&amp;IF($B$4=410,'4 way open'!D53,"")&amp;IF($B$4=411,'4 way open'!D58,"")&amp;IF($B$4=412,'4 way open'!D63,"")&amp;IF($B$4=501,'4 way inter'!D14,"")&amp;IF($B$4=502,'4 way inter'!D19,"")&amp;IF($B$4=503,'4 way inter'!D24,"")&amp;IF($B$4=504,'4 way inter'!D29,"")&amp;IF($B$4=505,'4 way inter'!D34,"")&amp;IF($B$4=506,'4 way inter'!D39,"")&amp;IF($B$4=507,'4 way inter'!D44,"")&amp;IF($B$4=508,'4 way inter'!D48,"")&amp;IF($B$4=509,'4 way inter'!D53,"")&amp;IF($B$4=510,'4 way inter'!D58,"")&amp;IF($B$4=511,'4 way inter'!D63,"")&amp;IF($B$4=512,'4 way inter'!D68,"")</f>
      </c>
      <c r="E15" s="60">
        <f>IF($B$4=401,'4 way open'!E14,"")&amp;IF($B$4=402,'4 way open'!E19,"")&amp;IF($B$4=403,'4 way open'!E24,"")&amp;IF($B$4=404,'4 way open'!E29,"")&amp;IF($B$4=405,'4 way open'!E34,"")&amp;IF($B$4=406,'4 way open'!E39,"")&amp;IF($B$4=407,'4 way open'!E44,"")&amp;IF($B$4=408,'4 way open'!#REF!,"")&amp;IF($B$4=409,'4 way open'!E48,"")&amp;IF($B$4=410,'4 way open'!E53,"")&amp;IF($B$4=411,'4 way open'!E58,"")&amp;IF($B$4=412,'4 way open'!E63,"")</f>
      </c>
      <c r="F15" s="58">
        <f t="shared" si="0"/>
        <v>6</v>
      </c>
      <c r="H15" s="4"/>
      <c r="I15" s="5"/>
      <c r="J15" s="4"/>
      <c r="K15" s="4"/>
      <c r="L15" s="14"/>
      <c r="N15" s="167"/>
      <c r="O15" s="155"/>
      <c r="P15" s="147"/>
      <c r="Q15" s="22">
        <f>IF($B$4=401,#REF!,"")&amp;IF($B$4=402,#REF!,"")&amp;IF($B$4=403,#REF!,"")</f>
      </c>
      <c r="R15" s="22"/>
      <c r="S15" s="22"/>
      <c r="T15" s="3"/>
      <c r="U15" s="4"/>
      <c r="V15" s="5"/>
      <c r="W15" s="4"/>
      <c r="X15" s="4"/>
      <c r="Y15" s="14"/>
    </row>
    <row r="16" spans="1:25" ht="13.5" thickBot="1">
      <c r="A16" s="167"/>
      <c r="B16" s="161"/>
      <c r="C16" s="147"/>
      <c r="D16" s="41">
        <f>IF($B$4=401,'4 way open'!D15,"")&amp;IF($B$4=402,'4 way open'!D20,"")&amp;IF($B$4=403,'4 way open'!D25,"")&amp;IF($B$4=404,'4 way open'!D30,"")&amp;IF($B$4=405,'4 way open'!D35,"")&amp;IF($B$4=406,'4 way open'!D40,"")&amp;IF($B$4=407,'4 way open'!D45,"")&amp;IF($B$4=408,'4 way open'!F13,"")&amp;IF($B$4=409,'4 way open'!D49,"")&amp;IF($B$4=410,'4 way open'!D54,"")&amp;IF($B$4=411,'4 way open'!D59,"")&amp;IF($B$4=412,'4 way open'!D64,"")&amp;IF($B$4=501,'4 way inter'!D15,"")&amp;IF($B$4=502,'4 way inter'!D20,"")&amp;IF($B$4=503,'4 way inter'!D25,"")&amp;IF($B$4=504,'4 way inter'!D30,"")&amp;IF($B$4=505,'4 way inter'!D35,"")&amp;IF($B$4=506,'4 way inter'!D40,"")&amp;IF($B$4=507,'4 way inter'!D45,"")&amp;IF($B$4=508,'4 way inter'!D49,"")&amp;IF($B$4=509,'4 way inter'!D54,"")&amp;IF($B$4=510,'4 way inter'!D59,"")&amp;IF($B$4=511,'4 way inter'!D64,"")&amp;IF($B$4=512,'4 way inter'!D69,"")</f>
      </c>
      <c r="E16" s="60">
        <f>IF($B$4=401,'4 way open'!E15,"")&amp;IF($B$4=402,'4 way open'!E20,"")&amp;IF($B$4=403,'4 way open'!E25,"")&amp;IF($B$4=404,'4 way open'!E30,"")&amp;IF($B$4=405,'4 way open'!E35,"")&amp;IF($B$4=406,'4 way open'!E40,"")&amp;IF($B$4=407,'4 way open'!E45,"")&amp;IF($B$4=408,'4 way open'!#REF!,"")&amp;IF($B$4=409,'4 way open'!E49,"")&amp;IF($B$4=410,'4 way open'!E54,"")&amp;IF($B$4=411,'4 way open'!E59,"")&amp;IF($B$4=412,'4 way open'!E64,"")</f>
      </c>
      <c r="F16" s="58">
        <f t="shared" si="0"/>
        <v>5</v>
      </c>
      <c r="H16" s="4"/>
      <c r="I16" s="4"/>
      <c r="J16" s="4"/>
      <c r="K16" s="4"/>
      <c r="L16" s="12"/>
      <c r="N16" s="167"/>
      <c r="O16" s="155"/>
      <c r="P16" s="147"/>
      <c r="Q16" s="22">
        <f>IF($B$4=401,#REF!,"")&amp;IF($B$4=402,#REF!,"")&amp;IF($B$4=403,#REF!,"")</f>
      </c>
      <c r="R16" s="22"/>
      <c r="S16" s="22"/>
      <c r="T16" s="3"/>
      <c r="U16" s="4"/>
      <c r="V16" s="4"/>
      <c r="W16" s="4"/>
      <c r="X16" s="4"/>
      <c r="Y16" s="12"/>
    </row>
    <row r="17" spans="1:25" ht="13.5" thickBot="1">
      <c r="A17" s="167"/>
      <c r="B17" s="161"/>
      <c r="C17" s="147"/>
      <c r="D17" s="41">
        <f>IF($B$4=401,'4 way open'!D16,"")&amp;IF($B$4=402,'4 way open'!D21,"")&amp;IF($B$4=403,'4 way open'!D26,"")&amp;IF($B$4=404,'4 way open'!D31,"")&amp;IF($B$4=405,'4 way open'!D36,"")&amp;IF($B$4=406,'4 way open'!D41,"")&amp;IF($B$4=407,'4 way open'!D46,"")&amp;IF($B$4=408,'4 way open'!F28,"")&amp;IF($B$4=409,'4 way open'!D50,"")&amp;IF($B$4=410,'4 way open'!D55,"")&amp;IF($B$4=411,'4 way open'!D60,"")&amp;IF($B$4=412,'4 way open'!D65,"")&amp;IF($B$4=501,'4 way inter'!D16,"")&amp;IF($B$4=502,'4 way inter'!D21,"")&amp;IF($B$4=503,'4 way inter'!D26,"")&amp;IF($B$4=504,'4 way inter'!D31,"")&amp;IF($B$4=505,'4 way inter'!D36,"")&amp;IF($B$4=506,'4 way inter'!D41,"")&amp;IF($B$4=507,'4 way inter'!#REF!,"")&amp;IF($B$4=508,'4 way inter'!D50,"")&amp;IF($B$4=509,'4 way inter'!D55,"")&amp;IF($B$4=510,'4 way inter'!D60,"")&amp;IF($B$4=511,'4 way inter'!D65,"")&amp;IF($B$4=512,'4 way inter'!D70,"")</f>
      </c>
      <c r="E17" s="60">
        <f>IF($B$4=401,'4 way open'!E16,"")&amp;IF($B$4=402,'4 way open'!E21,"")&amp;IF($B$4=403,'4 way open'!E26,"")&amp;IF($B$4=404,'4 way open'!E31,"")&amp;IF($B$4=405,'4 way open'!E36,"")&amp;IF($B$4=406,'4 way open'!E41,"")&amp;IF($B$4=407,'4 way open'!E46,"")&amp;IF($B$4=408,'4 way open'!#REF!,"")&amp;IF($B$4=409,'4 way open'!E50,"")&amp;IF($B$4=410,'4 way open'!E55,"")&amp;IF($B$4=411,'4 way open'!E60,"")&amp;IF($B$4=412,'4 way open'!E65,"")</f>
      </c>
      <c r="F17" s="58">
        <f t="shared" si="0"/>
        <v>4</v>
      </c>
      <c r="H17" s="4"/>
      <c r="I17" s="5"/>
      <c r="J17" s="4"/>
      <c r="K17" s="6"/>
      <c r="L17" s="13"/>
      <c r="N17" s="167"/>
      <c r="O17" s="155"/>
      <c r="P17" s="147"/>
      <c r="Q17" s="22">
        <f>IF($B$4=401,#REF!,"")&amp;IF($B$4=402,#REF!,"")&amp;IF($B$4=403,#REF!,"")</f>
      </c>
      <c r="R17" s="22"/>
      <c r="S17" s="22"/>
      <c r="T17" s="3"/>
      <c r="U17" s="4"/>
      <c r="V17" s="5"/>
      <c r="W17" s="4"/>
      <c r="X17" s="6"/>
      <c r="Y17" s="13"/>
    </row>
    <row r="18" spans="1:25" ht="12.75">
      <c r="A18" s="167"/>
      <c r="B18" s="161"/>
      <c r="C18" s="147"/>
      <c r="D18" s="41">
        <f>IF($B$4=401,'4 way open'!D17,"")&amp;IF($B$4=402,'4 way open'!D22,"")&amp;IF($B$4=403,'4 way open'!D27,"")&amp;IF($B$4=404,'4 way open'!D32,"")&amp;IF($B$4=405,'4 way open'!D37,"")&amp;IF($B$4=406,'4 way open'!D42,"")&amp;IF($B$4=407,'4 way open'!D47,"")&amp;IF($B$4=408,'4 way open'!F33,"")&amp;IF($B$4=409,'4 way open'!D51,"")&amp;IF($B$4=410,'4 way open'!D56,"")&amp;IF($B$4=411,'4 way open'!D61,"")&amp;IF($B$4=412,'4 way open'!D66,"")&amp;IF($B$4=501,'4 way inter'!D17,"")&amp;IF($B$4=502,'4 way inter'!D22,"")&amp;IF($B$4=503,'4 way inter'!D27,"")&amp;IF($B$4=504,'4 way inter'!D32,"")&amp;IF($B$4=505,'4 way inter'!D37,"")&amp;IF($B$4=506,'4 way inter'!D42,"")&amp;IF($B$4=507,'4 way inter'!D46,"")&amp;IF($B$4=508,'4 way inter'!D51,"")&amp;IF($B$4=509,'4 way inter'!D56,"")&amp;IF($B$4=510,'4 way inter'!D61,"")&amp;IF($B$4=511,'4 way inter'!D66,"")&amp;IF($B$4=512,'4 way inter'!D71,"")</f>
      </c>
      <c r="E18" s="60">
        <f>IF($B$4=401,'4 way open'!E17,"")&amp;IF($B$4=402,'4 way open'!E22,"")&amp;IF($B$4=403,'4 way open'!E27,"")&amp;IF($B$4=404,'4 way open'!E32,"")&amp;IF($B$4=405,'4 way open'!E37,"")&amp;IF($B$4=406,'4 way open'!E42,"")&amp;IF($B$4=407,'4 way open'!E47,"")&amp;IF($B$4=408,'4 way open'!#REF!,"")&amp;IF($B$4=409,'4 way open'!E51,"")&amp;IF($B$4=410,'4 way open'!E56,"")&amp;IF($B$4=411,'4 way open'!E61,"")&amp;IF($B$4=412,'4 way open'!E66,"")</f>
      </c>
      <c r="F18" s="56">
        <f t="shared" si="0"/>
        <v>3</v>
      </c>
      <c r="H18" s="4"/>
      <c r="I18" s="4"/>
      <c r="J18" s="4"/>
      <c r="K18" s="4"/>
      <c r="L18" s="12"/>
      <c r="N18" s="167"/>
      <c r="O18" s="155"/>
      <c r="P18" s="147"/>
      <c r="Q18" s="22">
        <f>IF($B$4=401,#REF!,"")&amp;IF($B$4=402,#REF!,"")&amp;IF($B$4=403,#REF!,"")</f>
      </c>
      <c r="R18" s="22"/>
      <c r="S18" s="22"/>
      <c r="T18" s="3"/>
      <c r="U18" s="4"/>
      <c r="V18" s="4"/>
      <c r="W18" s="4"/>
      <c r="X18" s="4"/>
      <c r="Y18" s="12"/>
    </row>
    <row r="20" spans="1:24" ht="13.5" thickBot="1">
      <c r="A20" s="156" t="s">
        <v>3</v>
      </c>
      <c r="B20" s="156"/>
      <c r="C20" s="156"/>
      <c r="D20" s="156"/>
      <c r="E20" s="156"/>
      <c r="F20" s="156"/>
      <c r="G20" s="156"/>
      <c r="H20" s="1" t="s">
        <v>6</v>
      </c>
      <c r="N20" s="156" t="s">
        <v>12</v>
      </c>
      <c r="O20" s="156"/>
      <c r="P20" s="156"/>
      <c r="Q20" s="156"/>
      <c r="R20" s="156"/>
      <c r="S20" s="156"/>
      <c r="T20" s="156"/>
      <c r="U20" s="1" t="s">
        <v>6</v>
      </c>
      <c r="V20" s="1"/>
      <c r="W20" s="1"/>
      <c r="X20" s="1"/>
    </row>
    <row r="21" spans="1:25" ht="12.75">
      <c r="A21" s="157" t="s">
        <v>10</v>
      </c>
      <c r="B21" s="154">
        <v>404</v>
      </c>
      <c r="C21" s="146" t="e">
        <f>IF(B21='4 way open'!#REF!,'4 way open'!C$3,"")&amp;IF(B21='4 way open'!#REF!,'4 way open'!C$8,"")&amp;IF(B21='4 way open'!#REF!,'4 way open'!C$13,"")&amp;IF(B21='4 way open'!#REF!,'4 way open'!C$18,"")&amp;IF(B21='4 way open'!#REF!,'4 way open'!C$23,"")&amp;IF(B21='4 way open'!#REF!,'4 way open'!C$28,"")&amp;IF(B21='4 way open'!#REF!,'4 way open'!C$33,"")&amp;IF(B21='4 way open'!#REF!,'4 way open'!C$38,"")&amp;IF(B21='4 way open'!#REF!,'4 way open'!C$43,"")&amp;IF(B21='4 way open'!#REF!,'4 way open'!#REF!,"")&amp;IF(B21='4 way open'!#REF!,'4 way open'!#REF!,"")&amp;IF(B21='4 way open'!#REF!,'4 way open'!C$52,"")&amp;IF(B21='4 way open'!#REF!,'4 way open'!C$57,"")&amp;IF(B21='4 way open'!#REF!,'4 way open'!C$62,"")&amp;IF(B21='4 way open'!#REF!,'4 way open'!C$67,"")</f>
        <v>#REF!</v>
      </c>
      <c r="D21" s="41" t="str">
        <f>IF($B$21=401,'4 way open'!D3,"")&amp;IF($B$21=402,'4 way open'!D8,"")&amp;IF($B$21=403,'4 way open'!D13,"")&amp;IF($B$21=404,'4 way open'!D18,"")&amp;IF($B$21=405,'4 way open'!D23,"")&amp;IF($B$21=406,'4 way open'!D28,"")&amp;IF($B$21=407,'4 way open'!D33,"")&amp;IF($B$21=408,'4 way open'!D38,"")&amp;IF($B$21=409,'4 way open'!D43,"")&amp;IF($B$21=410,'4 way open'!#REF!,"")&amp;IF($B$21=411,'4 way open'!F38,"")&amp;IF($B$21=412,'4 way open'!D52,"")&amp;IF($B$21=413,'4 way open'!D57,"")</f>
        <v>Claire Tilley</v>
      </c>
      <c r="E21" s="61" t="str">
        <f>IF($B$21=401,'4 way open'!E3,"")&amp;IF($B$21=402,'4 way open'!E8,"")&amp;IF($B$21=403,'4 way open'!E13,"")&amp;IF($B$21=404,'4 way open'!E18,"")&amp;IF($B$21=405,'4 way open'!E23,"")&amp;IF($B$21=406,'4 way open'!E28,"")&amp;IF($B$21=407,'4 way open'!E33,"")&amp;IF($B$21=408,'4 way open'!E38,"")&amp;IF($B$21=409,'4 way open'!E43,"")&amp;IF($B$21=410,'4 way open'!#REF!,"")&amp;IF($B$21=411,'4 way open'!#REF!,"")&amp;IF($B$21=412,'4 way open'!E52,"")&amp;IF($B$21=413,'4 way open'!E57,"")</f>
        <v>David Bakkers</v>
      </c>
      <c r="F21">
        <f aca="true" t="shared" si="1" ref="F21:F35">COUNTIF($D21:$D35,D21)</f>
        <v>1</v>
      </c>
      <c r="H21" s="8">
        <f>K8</f>
        <v>0.3055555555555556</v>
      </c>
      <c r="I21" s="8"/>
      <c r="J21" s="8"/>
      <c r="K21" s="9" t="s">
        <v>8</v>
      </c>
      <c r="L21" s="10" t="s">
        <v>7</v>
      </c>
      <c r="N21" s="157" t="s">
        <v>10</v>
      </c>
      <c r="O21" s="154">
        <v>501</v>
      </c>
      <c r="P21" s="146" t="e">
        <f>IF(O21='4 way open'!#REF!,'4 way open'!C$3,"")&amp;IF(O21='4 way open'!#REF!,'4 way open'!C$8,"")&amp;IF(O21='4 way open'!#REF!,'4 way open'!C$13,"")&amp;IF(O21='4 way open'!#REF!,'4 way open'!C$18,"")&amp;IF(O21='4 way open'!#REF!,'4 way open'!C$23,"")&amp;IF(O21='4 way open'!#REF!,'4 way open'!C$28,"")&amp;IF(O21='4 way open'!#REF!,'4 way open'!C$33,"")&amp;IF(O21='4 way open'!#REF!,'4 way open'!C$38,"")&amp;IF(O21='4 way open'!#REF!,'4 way open'!C$43,"")&amp;IF(O21='4 way open'!#REF!,'4 way open'!#REF!,"")&amp;IF(O21='4 way open'!#REF!,'4 way open'!#REF!,"")&amp;IF(O21='4 way open'!#REF!,'4 way open'!C$52,"")&amp;IF(O21='4 way open'!#REF!,'4 way open'!C$57,"")&amp;IF(O21='4 way open'!#REF!,'4 way open'!C$62,"")&amp;IF(O21='4 way open'!#REF!,'4 way open'!C$67,"")</f>
        <v>#REF!</v>
      </c>
      <c r="Q21" s="21">
        <f>IF($B$4=401,#REF!,"")&amp;IF($B$4=402,#REF!,"")&amp;IF($B$4=403,#REF!,"")</f>
      </c>
      <c r="R21" s="21"/>
      <c r="S21" s="21"/>
      <c r="T21" s="7"/>
      <c r="U21" s="8">
        <f>X5+Y5</f>
        <v>0.3090277777777778</v>
      </c>
      <c r="V21" s="8"/>
      <c r="W21" s="8"/>
      <c r="X21" s="9" t="s">
        <v>8</v>
      </c>
      <c r="Y21" s="10" t="s">
        <v>7</v>
      </c>
    </row>
    <row r="22" spans="1:25" ht="12.75">
      <c r="A22" s="158"/>
      <c r="B22" s="155"/>
      <c r="C22" s="147"/>
      <c r="D22" s="42" t="str">
        <f>IF($B$21=401,'4 way open'!D4,"")&amp;IF($B$21=402,'4 way open'!D9,"")&amp;IF($B$21=403,'4 way open'!D14,"")&amp;IF($B$21=404,'4 way open'!D19,"")&amp;IF($B$21=405,'4 way open'!D24,"")&amp;IF($B$21=406,'4 way open'!D29,"")&amp;IF($B$21=407,'4 way open'!D34,"")&amp;IF($B$21=408,'4 way open'!D39,"")&amp;IF($B$21=409,'4 way open'!D44,"")&amp;IF($B$21=410,'4 way open'!F3,"")&amp;IF($B$21=411,'4 way open'!D48,"")&amp;IF($B$21=412,'4 way open'!D53,"")&amp;IF($B$21=413,'4 way open'!D58,"")</f>
        <v>David Bakkers</v>
      </c>
      <c r="E22" s="62" t="str">
        <f>IF($B$21=401,'4 way open'!E4,"")&amp;IF($B$21=402,'4 way open'!E9,"")&amp;IF($B$21=403,'4 way open'!E14,"")&amp;IF($B$21=404,'4 way open'!E19,"")&amp;IF($B$21=405,'4 way open'!E24,"")&amp;IF($B$21=406,'4 way open'!E29,"")&amp;IF($B$21=407,'4 way open'!E34,"")&amp;IF($B$21=408,'4 way open'!E39,"")&amp;IF($B$21=409,'4 way open'!E44,"")&amp;IF($B$21=410,'4 way open'!#REF!,"")&amp;IF($B$21=411,'4 way open'!E48,"")&amp;IF($B$21=412,'4 way open'!E53,"")&amp;IF($B$21=413,'4 way open'!E58,"")</f>
        <v>David Bakkers</v>
      </c>
      <c r="F22">
        <f t="shared" si="1"/>
        <v>1</v>
      </c>
      <c r="H22" s="4"/>
      <c r="I22" s="5" t="s">
        <v>4</v>
      </c>
      <c r="J22" s="4"/>
      <c r="K22" s="4">
        <v>0.3090277777777778</v>
      </c>
      <c r="L22" s="14">
        <v>0.017361111111111112</v>
      </c>
      <c r="N22" s="158"/>
      <c r="O22" s="155"/>
      <c r="P22" s="147"/>
      <c r="Q22" s="22">
        <f>IF($B$4=401,#REF!,"")&amp;IF($B$4=402,#REF!,"")&amp;IF($B$4=403,#REF!,"")</f>
      </c>
      <c r="R22" s="22"/>
      <c r="S22" s="22"/>
      <c r="T22" s="3"/>
      <c r="U22" s="4"/>
      <c r="V22" s="5" t="s">
        <v>4</v>
      </c>
      <c r="W22" s="4"/>
      <c r="X22" s="4">
        <v>0.3090277777777778</v>
      </c>
      <c r="Y22" s="14">
        <v>0.017361111111111112</v>
      </c>
    </row>
    <row r="23" spans="1:25" ht="12.75">
      <c r="A23" s="158"/>
      <c r="B23" s="155"/>
      <c r="C23" s="147"/>
      <c r="D23" s="42" t="str">
        <f>IF($B$21=401,'4 way open'!D5,"")&amp;IF($B$21=402,'4 way open'!D10,"")&amp;IF($B$21=403,'4 way open'!D15,"")&amp;IF($B$21=404,'4 way open'!D20,"")&amp;IF($B$21=405,'4 way open'!D25,"")&amp;IF($B$21=406,'4 way open'!D30,"")&amp;IF($B$21=407,'4 way open'!D35,"")&amp;IF($B$21=408,'4 way open'!D40,"")&amp;IF($B$21=409,'4 way open'!D45,"")&amp;IF($B$21=410,'4 way open'!F13,"")&amp;IF($B$21=411,'4 way open'!D49,"")&amp;IF($B$21=412,'4 way open'!D54,"")&amp;IF($B$21=413,'4 way open'!D59,"")</f>
        <v>Col Porter</v>
      </c>
      <c r="E23" s="62" t="str">
        <f>IF($B$21=401,'4 way open'!E5,"")&amp;IF($B$21=402,'4 way open'!E10,"")&amp;IF($B$21=403,'4 way open'!E15,"")&amp;IF($B$21=404,'4 way open'!E20,"")&amp;IF($B$21=405,'4 way open'!E25,"")&amp;IF($B$21=406,'4 way open'!E30,"")&amp;IF($B$21=407,'4 way open'!E35,"")&amp;IF($B$21=408,'4 way open'!E40,"")&amp;IF($B$21=409,'4 way open'!E45,"")&amp;IF($B$21=410,'4 way open'!#REF!,"")&amp;IF($B$21=411,'4 way open'!E49,"")&amp;IF($B$21=412,'4 way open'!E54,"")&amp;IF($B$21=413,'4 way open'!E59,"")</f>
        <v>David Bakkers</v>
      </c>
      <c r="F23">
        <f t="shared" si="1"/>
        <v>1</v>
      </c>
      <c r="H23" s="4"/>
      <c r="I23" s="4">
        <f>H21-$I$2</f>
        <v>0.2951388888888889</v>
      </c>
      <c r="J23" s="4"/>
      <c r="K23" s="4"/>
      <c r="L23" s="12"/>
      <c r="N23" s="158"/>
      <c r="O23" s="155"/>
      <c r="P23" s="147"/>
      <c r="Q23" s="22">
        <f>IF($B$4=401,#REF!,"")&amp;IF($B$4=402,#REF!,"")&amp;IF($B$4=403,#REF!,"")</f>
      </c>
      <c r="R23" s="22"/>
      <c r="S23" s="22"/>
      <c r="T23" s="3"/>
      <c r="U23" s="4"/>
      <c r="V23" s="4">
        <f>U21-$I$2</f>
        <v>0.2986111111111111</v>
      </c>
      <c r="W23" s="4"/>
      <c r="X23" s="4"/>
      <c r="Y23" s="12"/>
    </row>
    <row r="24" spans="1:25" ht="12.75">
      <c r="A24" s="158"/>
      <c r="B24" s="155"/>
      <c r="C24" s="147"/>
      <c r="D24" s="42" t="str">
        <f>IF($B$21=401,'4 way open'!D6,"")&amp;IF($B$21=402,'4 way open'!D11,"")&amp;IF($B$21=403,'4 way open'!D16,"")&amp;IF($B$21=404,'4 way open'!D21,"")&amp;IF($B$21=405,'4 way open'!D26,"")&amp;IF($B$21=406,'4 way open'!D31,"")&amp;IF($B$21=407,'4 way open'!D36,"")&amp;IF($B$21=408,'4 way open'!D41,"")&amp;IF($B$21=409,'4 way open'!D46,"")&amp;IF($B$21=410,'4 way open'!F28,"")&amp;IF($B$21=411,'4 way open'!D50,"")&amp;IF($B$21=412,'4 way open'!D55,"")&amp;IF($B$21=413,'4 way open'!D60,"")</f>
        <v>Grant Hassel</v>
      </c>
      <c r="E24" s="62" t="str">
        <f>IF($B$21=401,'4 way open'!E6,"")&amp;IF($B$21=402,'4 way open'!E11,"")&amp;IF($B$21=403,'4 way open'!E16,"")&amp;IF($B$21=404,'4 way open'!E21,"")&amp;IF($B$21=405,'4 way open'!E26,"")&amp;IF($B$21=406,'4 way open'!E31,"")&amp;IF($B$21=407,'4 way open'!E36,"")&amp;IF($B$21=408,'4 way open'!E41,"")&amp;IF($B$21=409,'4 way open'!E46,"")&amp;IF($B$21=410,'4 way open'!#REF!,"")&amp;IF($B$21=411,'4 way open'!E50,"")&amp;IF($B$21=412,'4 way open'!E55,"")&amp;IF($B$21=413,'4 way open'!E60,"")</f>
        <v>David Bakkers</v>
      </c>
      <c r="F24">
        <f t="shared" si="1"/>
        <v>1</v>
      </c>
      <c r="H24" s="4"/>
      <c r="I24" s="5" t="s">
        <v>5</v>
      </c>
      <c r="J24" s="4"/>
      <c r="K24" s="6" t="s">
        <v>9</v>
      </c>
      <c r="L24" s="13"/>
      <c r="N24" s="158"/>
      <c r="O24" s="155"/>
      <c r="P24" s="147"/>
      <c r="Q24" s="22">
        <f>IF($B$4=401,#REF!,"")&amp;IF($B$4=402,#REF!,"")&amp;IF($B$4=403,#REF!,"")</f>
      </c>
      <c r="R24" s="22"/>
      <c r="S24" s="22"/>
      <c r="T24" s="3"/>
      <c r="U24" s="4"/>
      <c r="V24" s="5" t="s">
        <v>5</v>
      </c>
      <c r="W24" s="4"/>
      <c r="X24" s="6" t="s">
        <v>9</v>
      </c>
      <c r="Y24" s="13"/>
    </row>
    <row r="25" spans="1:25" ht="13.5" thickBot="1">
      <c r="A25" s="158"/>
      <c r="B25" s="159"/>
      <c r="C25" s="148"/>
      <c r="D25" s="42" t="str">
        <f>IF($B$21=401,'4 way open'!D7,"")&amp;IF($B$21=402,'4 way open'!D12,"")&amp;IF($B$21=403,'4 way open'!D17,"")&amp;IF($B$21=404,'4 way open'!D22,"")&amp;IF($B$21=405,'4 way open'!D27,"")&amp;IF($B$21=406,'4 way open'!D32,"")&amp;IF($B$21=407,'4 way open'!D37,"")&amp;IF($B$21=408,'4 way open'!D42,"")&amp;IF($B$21=409,'4 way open'!D47,"")&amp;IF($B$21=410,'4 way open'!F33,"")&amp;IF($B$21=411,'4 way open'!D51,"")&amp;IF($B$21=412,'4 way open'!D56,"")&amp;IF($B$21=413,'4 way open'!D61,"")</f>
        <v>Garry Carpenter</v>
      </c>
      <c r="E25" s="62" t="str">
        <f>IF($B$21=401,'4 way open'!E7,"")&amp;IF($B$21=402,'4 way open'!E12,"")&amp;IF($B$21=403,'4 way open'!E17,"")&amp;IF($B$21=404,'4 way open'!E22,"")&amp;IF($B$21=405,'4 way open'!E27,"")&amp;IF($B$21=406,'4 way open'!E32,"")&amp;IF($B$21=407,'4 way open'!E37,"")&amp;IF($B$21=408,'4 way open'!E42,"")&amp;IF($B$21=409,'4 way open'!E47,"")&amp;IF($B$21=410,'4 way open'!#REF!,"")&amp;IF($B$21=411,'4 way open'!E51,"")&amp;IF($B$21=412,'4 way open'!E56,"")&amp;IF($B$21=413,'4 way open'!E61,"")</f>
        <v>David Bakkers</v>
      </c>
      <c r="F25">
        <f t="shared" si="1"/>
        <v>1</v>
      </c>
      <c r="H25" s="4"/>
      <c r="I25" s="4">
        <f>H21-$J$2</f>
        <v>0.30208333333333337</v>
      </c>
      <c r="J25" s="4"/>
      <c r="K25" s="4">
        <f>K22+L22</f>
        <v>0.3263888888888889</v>
      </c>
      <c r="L25" s="12"/>
      <c r="N25" s="158"/>
      <c r="O25" s="155"/>
      <c r="P25" s="147"/>
      <c r="Q25" s="22">
        <f>IF($B$4=401,#REF!,"")&amp;IF($B$4=402,#REF!,"")&amp;IF($B$4=403,#REF!,"")</f>
      </c>
      <c r="R25" s="22"/>
      <c r="S25" s="22"/>
      <c r="T25" s="3"/>
      <c r="U25" s="4"/>
      <c r="V25" s="4">
        <f>U21-$J$2</f>
        <v>0.3055555555555556</v>
      </c>
      <c r="W25" s="4"/>
      <c r="X25" s="4">
        <f>X22+Y22</f>
        <v>0.3263888888888889</v>
      </c>
      <c r="Y25" s="12"/>
    </row>
    <row r="26" spans="1:25" ht="12.75">
      <c r="A26" s="158"/>
      <c r="B26" s="154">
        <v>405</v>
      </c>
      <c r="C26" s="146" t="e">
        <f>IF(B26='4 way open'!#REF!,'4 way open'!C$3,"")&amp;IF(B26='4 way open'!#REF!,'4 way open'!C$8,"")&amp;IF(B26='4 way open'!#REF!,'4 way open'!C$13,"")&amp;IF(B26='4 way open'!#REF!,'4 way open'!C$18,"")&amp;IF(B26='4 way open'!#REF!,'4 way open'!C$23,"")&amp;IF(B26='4 way open'!#REF!,'4 way open'!C$28,"")&amp;IF(B26='4 way open'!#REF!,'4 way open'!C$33,"")&amp;IF(B26='4 way open'!#REF!,'4 way open'!C$38,"")&amp;IF(B26='4 way open'!#REF!,'4 way open'!C$43,"")&amp;IF(B26='4 way open'!#REF!,'4 way open'!#REF!,"")&amp;IF(B26='4 way open'!#REF!,'4 way open'!#REF!,"")&amp;IF(B26='4 way open'!#REF!,'4 way open'!C$52,"")&amp;IF(B26='4 way open'!#REF!,'4 way open'!C$57,"")&amp;IF(B26='4 way open'!#REF!,'4 way open'!C$62,"")&amp;IF(B26='4 way open'!#REF!,'4 way open'!C$67,"")</f>
        <v>#REF!</v>
      </c>
      <c r="D26" s="41" t="str">
        <f>IF($B$26=401,'4 way open'!D3,"")&amp;IF($B$26=402,'4 way open'!D8,"")&amp;IF($B$26=403,'4 way open'!D13,"")&amp;IF($B$26=404,'4 way open'!D18,"")&amp;IF($B$26=405,'4 way open'!D23,"")&amp;IF($B$26=406,'4 way open'!D28,"")&amp;IF($B$26=407,'4 way open'!D33,"")&amp;IF($B$26=408,'4 way open'!D38,"")&amp;IF($B$26=409,'4 way open'!D43,"")&amp;IF($B$26=410,'4 way open'!#REF!,"")&amp;IF($B$26=411,'4 way open'!F38,"")&amp;IF($B$26=412,'4 way open'!D52,"")&amp;IF($B$26=413,'4 way open'!D57,"")</f>
        <v>Darren Pearson</v>
      </c>
      <c r="E26" s="62" t="str">
        <f>IF($B$21=401,'4 way open'!E8,"")&amp;IF($B$21=402,'4 way open'!E13,"")&amp;IF($B$21=403,'4 way open'!E18,"")&amp;IF($B$21=404,'4 way open'!E23,"")&amp;IF($B$21=405,'4 way open'!E28,"")&amp;IF($B$21=406,'4 way open'!E33,"")&amp;IF($B$21=407,'4 way open'!E38,"")&amp;IF($B$21=408,'4 way open'!E43,"")&amp;IF($B$21=409,'4 way open'!#REF!,"")&amp;IF($B$21=410,'4 way open'!#REF!,"")&amp;IF($B$21=411,'4 way open'!E52,"")&amp;IF($B$21=412,'4 way open'!E57,"")&amp;IF($B$21=413,'4 way open'!E62,"")</f>
        <v>Paul Tozer</v>
      </c>
      <c r="F26">
        <f t="shared" si="1"/>
        <v>1</v>
      </c>
      <c r="H26" s="8"/>
      <c r="I26" s="8"/>
      <c r="J26" s="8"/>
      <c r="K26" s="8"/>
      <c r="L26" s="24"/>
      <c r="N26" s="158"/>
      <c r="O26" s="154">
        <v>502</v>
      </c>
      <c r="P26" s="146" t="e">
        <f>IF(O26='4 way open'!#REF!,'4 way open'!C$3,"")&amp;IF(O26='4 way open'!#REF!,'4 way open'!C$8,"")&amp;IF(O26='4 way open'!#REF!,'4 way open'!C$13,"")&amp;IF(O26='4 way open'!#REF!,'4 way open'!C$18,"")&amp;IF(O26='4 way open'!#REF!,'4 way open'!C$23,"")&amp;IF(O26='4 way open'!#REF!,'4 way open'!C$28,"")&amp;IF(O26='4 way open'!#REF!,'4 way open'!C$33,"")&amp;IF(O26='4 way open'!#REF!,'4 way open'!C$38,"")&amp;IF(O26='4 way open'!#REF!,'4 way open'!C$43,"")&amp;IF(O26='4 way open'!#REF!,'4 way open'!#REF!,"")&amp;IF(O26='4 way open'!#REF!,'4 way open'!#REF!,"")&amp;IF(O26='4 way open'!#REF!,'4 way open'!C$52,"")&amp;IF(O26='4 way open'!#REF!,'4 way open'!C$57,"")&amp;IF(O26='4 way open'!#REF!,'4 way open'!C$62,"")&amp;IF(O26='4 way open'!#REF!,'4 way open'!C$67,"")</f>
        <v>#REF!</v>
      </c>
      <c r="Q26" s="22">
        <f>IF($B$4=401,#REF!,"")&amp;IF($B$4=402,#REF!,"")&amp;IF($B$4=403,#REF!,"")</f>
      </c>
      <c r="R26" s="56"/>
      <c r="S26" s="56"/>
      <c r="T26" s="7"/>
      <c r="U26" s="8"/>
      <c r="V26" s="8"/>
      <c r="W26" s="8"/>
      <c r="X26" s="8"/>
      <c r="Y26" s="24"/>
    </row>
    <row r="27" spans="1:25" ht="12.75">
      <c r="A27" s="158"/>
      <c r="B27" s="155"/>
      <c r="C27" s="147"/>
      <c r="D27" s="59" t="str">
        <f>IF($B$26=401,'4 way open'!D4,"")&amp;IF($B$26=402,'4 way open'!D9,"")&amp;IF($B$26=403,'4 way open'!D14,"")&amp;IF($B$26=404,'4 way open'!D19,"")&amp;IF($B$26=405,'4 way open'!D24,"")&amp;IF($B$26=406,'4 way open'!D29,"")&amp;IF($B$26=407,'4 way open'!D34,"")&amp;IF($B$26=408,'4 way open'!D39,"")&amp;IF($B$26=409,'4 way open'!D44,"")&amp;IF($B$26=410,'4 way open'!F3,"")&amp;IF($B$26=411,'4 way open'!D48,"")&amp;IF($B$26=412,'4 way open'!D53,"")&amp;IF($B$26=413,'4 way open'!D58,"")</f>
        <v>Paul Tozer</v>
      </c>
      <c r="E27" s="62" t="str">
        <f>IF($B$21=401,'4 way open'!E9,"")&amp;IF($B$21=402,'4 way open'!E14,"")&amp;IF($B$21=403,'4 way open'!E19,"")&amp;IF($B$21=404,'4 way open'!E24,"")&amp;IF($B$21=405,'4 way open'!E29,"")&amp;IF($B$21=406,'4 way open'!E34,"")&amp;IF($B$21=407,'4 way open'!E39,"")&amp;IF($B$21=408,'4 way open'!E44,"")&amp;IF($B$21=409,'4 way open'!#REF!,"")&amp;IF($B$21=410,'4 way open'!E48,"")&amp;IF($B$21=411,'4 way open'!E53,"")&amp;IF($B$21=412,'4 way open'!E58,"")&amp;IF($B$21=413,'4 way open'!E63,"")</f>
        <v>Paul Tozer</v>
      </c>
      <c r="F27">
        <f t="shared" si="1"/>
        <v>1</v>
      </c>
      <c r="H27" s="4"/>
      <c r="I27" s="4"/>
      <c r="J27" s="4"/>
      <c r="K27" s="4"/>
      <c r="L27" s="12"/>
      <c r="N27" s="158"/>
      <c r="O27" s="155"/>
      <c r="P27" s="147"/>
      <c r="Q27" s="22">
        <f>IF($B$4=401,#REF!,"")&amp;IF($B$4=402,#REF!,"")&amp;IF($B$4=403,#REF!,"")</f>
      </c>
      <c r="R27" s="22"/>
      <c r="S27" s="22"/>
      <c r="T27" s="3"/>
      <c r="U27" s="4"/>
      <c r="V27" s="4"/>
      <c r="W27" s="4"/>
      <c r="X27" s="4"/>
      <c r="Y27" s="12"/>
    </row>
    <row r="28" spans="1:25" ht="12.75">
      <c r="A28" s="158"/>
      <c r="B28" s="155"/>
      <c r="C28" s="147"/>
      <c r="D28" s="59" t="str">
        <f>IF($B$26=401,'4 way open'!D5,"")&amp;IF($B$26=402,'4 way open'!D10,"")&amp;IF($B$26=403,'4 way open'!D15,"")&amp;IF($B$26=404,'4 way open'!D20,"")&amp;IF($B$26=405,'4 way open'!D25,"")&amp;IF($B$26=406,'4 way open'!D30,"")&amp;IF($B$26=407,'4 way open'!D35,"")&amp;IF($B$26=408,'4 way open'!D40,"")&amp;IF($B$26=409,'4 way open'!D45,"")&amp;IF($B$26=410,'4 way open'!F13,"")&amp;IF($B$26=411,'4 way open'!D49,"")&amp;IF($B$26=412,'4 way open'!D54,"")&amp;IF($B$26=413,'4 way open'!D59,"")</f>
        <v>Steve Geens</v>
      </c>
      <c r="E28" s="62" t="str">
        <f>IF($B$21=401,'4 way open'!E10,"")&amp;IF($B$21=402,'4 way open'!E15,"")&amp;IF($B$21=403,'4 way open'!E20,"")&amp;IF($B$21=404,'4 way open'!E25,"")&amp;IF($B$21=405,'4 way open'!E30,"")&amp;IF($B$21=406,'4 way open'!E35,"")&amp;IF($B$21=407,'4 way open'!E40,"")&amp;IF($B$21=408,'4 way open'!E45,"")&amp;IF($B$21=409,'4 way open'!#REF!,"")&amp;IF($B$21=410,'4 way open'!E49,"")&amp;IF($B$21=411,'4 way open'!E54,"")&amp;IF($B$21=412,'4 way open'!E59,"")&amp;IF($B$21=413,'4 way open'!E64,"")</f>
        <v>Paul Tozer</v>
      </c>
      <c r="F28">
        <f t="shared" si="1"/>
        <v>1</v>
      </c>
      <c r="H28" s="4"/>
      <c r="I28" s="4"/>
      <c r="J28" s="4"/>
      <c r="K28" s="4"/>
      <c r="L28" s="12"/>
      <c r="N28" s="158"/>
      <c r="O28" s="155"/>
      <c r="P28" s="147"/>
      <c r="Q28" s="22">
        <f>IF($B$4=401,#REF!,"")&amp;IF($B$4=402,#REF!,"")&amp;IF($B$4=403,#REF!,"")</f>
      </c>
      <c r="R28" s="22"/>
      <c r="S28" s="22"/>
      <c r="T28" s="3"/>
      <c r="U28" s="4"/>
      <c r="V28" s="4"/>
      <c r="W28" s="4"/>
      <c r="X28" s="4"/>
      <c r="Y28" s="12"/>
    </row>
    <row r="29" spans="1:25" ht="12.75">
      <c r="A29" s="158"/>
      <c r="B29" s="155"/>
      <c r="C29" s="147"/>
      <c r="D29" s="59" t="str">
        <f>IF($B$26=401,'4 way open'!D6,"")&amp;IF($B$26=402,'4 way open'!D11,"")&amp;IF($B$26=403,'4 way open'!D16,"")&amp;IF($B$26=404,'4 way open'!D21,"")&amp;IF($B$26=405,'4 way open'!D26,"")&amp;IF($B$26=406,'4 way open'!D31,"")&amp;IF($B$26=407,'4 way open'!D36,"")&amp;IF($B$26=408,'4 way open'!D41,"")&amp;IF($B$26=409,'4 way open'!D46,"")&amp;IF($B$26=410,'4 way open'!F28,"")&amp;IF($B$26=411,'4 way open'!D50,"")&amp;IF($B$26=412,'4 way open'!D55,"")&amp;IF($B$26=413,'4 way open'!D60,"")</f>
        <v>Jason Cooke</v>
      </c>
      <c r="E29" s="62" t="str">
        <f>IF($B$21=401,'4 way open'!E11,"")&amp;IF($B$21=402,'4 way open'!E16,"")&amp;IF($B$21=403,'4 way open'!E21,"")&amp;IF($B$21=404,'4 way open'!E26,"")&amp;IF($B$21=405,'4 way open'!E31,"")&amp;IF($B$21=406,'4 way open'!E36,"")&amp;IF($B$21=407,'4 way open'!E41,"")&amp;IF($B$21=408,'4 way open'!E46,"")&amp;IF($B$21=409,'4 way open'!#REF!,"")&amp;IF($B$21=410,'4 way open'!E50,"")&amp;IF($B$21=411,'4 way open'!E55,"")&amp;IF($B$21=412,'4 way open'!E60,"")&amp;IF($B$21=413,'4 way open'!E65,"")</f>
        <v>Paul Tozer</v>
      </c>
      <c r="F29">
        <f t="shared" si="1"/>
        <v>1</v>
      </c>
      <c r="H29" s="4"/>
      <c r="I29" s="4"/>
      <c r="J29" s="4"/>
      <c r="K29" s="4"/>
      <c r="L29" s="12"/>
      <c r="N29" s="158"/>
      <c r="O29" s="155"/>
      <c r="P29" s="147"/>
      <c r="Q29" s="22">
        <f>IF($B$4=401,#REF!,"")&amp;IF($B$4=402,#REF!,"")&amp;IF($B$4=403,#REF!,"")</f>
      </c>
      <c r="R29" s="22"/>
      <c r="S29" s="22"/>
      <c r="T29" s="3"/>
      <c r="U29" s="4"/>
      <c r="V29" s="4"/>
      <c r="W29" s="4"/>
      <c r="X29" s="4"/>
      <c r="Y29" s="12"/>
    </row>
    <row r="30" spans="1:25" ht="13.5" thickBot="1">
      <c r="A30" s="158"/>
      <c r="B30" s="155"/>
      <c r="C30" s="148"/>
      <c r="D30" s="59" t="str">
        <f>IF($B$26=401,'4 way open'!D7,"")&amp;IF($B$26=402,'4 way open'!D12,"")&amp;IF($B$26=403,'4 way open'!D17,"")&amp;IF($B$26=404,'4 way open'!D22,"")&amp;IF($B$26=405,'4 way open'!D27,"")&amp;IF($B$26=406,'4 way open'!D32,"")&amp;IF($B$26=407,'4 way open'!D37,"")&amp;IF($B$26=408,'4 way open'!D42,"")&amp;IF($B$26=409,'4 way open'!D47,"")&amp;IF($B$26=410,'4 way open'!F33,"")&amp;IF($B$26=411,'4 way open'!D51,"")&amp;IF($B$26=412,'4 way open'!D56,"")&amp;IF($B$26=413,'4 way open'!D61,"")</f>
        <v>Peter Etherton</v>
      </c>
      <c r="E30" s="62" t="str">
        <f>IF($B$21=401,'4 way open'!E12,"")&amp;IF($B$21=402,'4 way open'!E17,"")&amp;IF($B$21=403,'4 way open'!E22,"")&amp;IF($B$21=404,'4 way open'!E27,"")&amp;IF($B$21=405,'4 way open'!E32,"")&amp;IF($B$21=406,'4 way open'!E37,"")&amp;IF($B$21=407,'4 way open'!E42,"")&amp;IF($B$21=408,'4 way open'!E47,"")&amp;IF($B$21=409,'4 way open'!#REF!,"")&amp;IF($B$21=410,'4 way open'!E51,"")&amp;IF($B$21=411,'4 way open'!E56,"")&amp;IF($B$21=412,'4 way open'!E61,"")&amp;IF($B$21=413,'4 way open'!E66,"")</f>
        <v>Paul Tozer</v>
      </c>
      <c r="F30">
        <f t="shared" si="1"/>
        <v>1</v>
      </c>
      <c r="H30" s="4"/>
      <c r="I30" s="4"/>
      <c r="J30" s="4"/>
      <c r="K30" s="4"/>
      <c r="L30" s="12"/>
      <c r="N30" s="158"/>
      <c r="O30" s="155"/>
      <c r="P30" s="147"/>
      <c r="Q30" s="22">
        <f>IF($B$4=401,#REF!,"")&amp;IF($B$4=402,#REF!,"")&amp;IF($B$4=403,#REF!,"")</f>
      </c>
      <c r="R30" s="22"/>
      <c r="S30" s="22"/>
      <c r="T30" s="3"/>
      <c r="U30" s="4"/>
      <c r="V30" s="4"/>
      <c r="W30" s="4"/>
      <c r="X30" s="4"/>
      <c r="Y30" s="12"/>
    </row>
    <row r="31" spans="1:25" ht="12.75">
      <c r="A31" s="158"/>
      <c r="B31" s="154">
        <v>406</v>
      </c>
      <c r="C31" s="146" t="e">
        <f>IF(B31='4 way open'!#REF!,'4 way open'!C$3,"")&amp;IF(B31='4 way open'!#REF!,'4 way open'!C$8,"")&amp;IF(B31='4 way open'!#REF!,'4 way open'!C$13,"")&amp;IF(B31='4 way open'!#REF!,'4 way open'!C$18,"")&amp;IF(B31='4 way open'!#REF!,'4 way open'!C$23,"")&amp;IF(B31='4 way open'!#REF!,'4 way open'!C$28,"")&amp;IF(B31='4 way open'!#REF!,'4 way open'!C$33,"")&amp;IF(B31='4 way open'!#REF!,'4 way open'!C$38,"")&amp;IF(B31='4 way open'!#REF!,'4 way open'!C$43,"")&amp;IF(B31='4 way open'!#REF!,'4 way open'!#REF!,"")&amp;IF(B31='4 way open'!#REF!,'4 way open'!#REF!,"")&amp;IF(B31='4 way open'!#REF!,'4 way open'!C$52,"")&amp;IF(B31='4 way open'!#REF!,'4 way open'!C$57,"")&amp;IF(B31='4 way open'!#REF!,'4 way open'!C$62,"")&amp;IF(B31='4 way open'!#REF!,'4 way open'!C$67,"")</f>
        <v>#REF!</v>
      </c>
      <c r="D31" s="33" t="str">
        <f>IF($B$31=401,'4 way open'!D3,"")&amp;IF($B$31=402,'4 way open'!D8,"")&amp;IF($B$31=403,'4 way open'!D13,"")&amp;IF($B$31=404,'4 way open'!D18,"")&amp;IF($B$31=405,'4 way open'!D23,"")&amp;IF($B$31=406,'4 way open'!D28,"")&amp;IF($B$31=407,'4 way open'!D33,"")&amp;IF($B$31=408,'4 way open'!D38,"")&amp;IF($B$31=409,'4 way open'!D43,"")&amp;IF($B$31=410,'4 way open'!#REF!,"")&amp;IF($B$31=411,'4 way open'!F38,"")&amp;IF($B$31=412,'4 way open'!D52,"")&amp;IF($B$31=413,'4 way open'!D57,"")</f>
        <v>Scott Ryan</v>
      </c>
      <c r="E31" s="62" t="str">
        <f>IF($B$21=401,'4 way open'!E13,"")&amp;IF($B$21=402,'4 way open'!E18,"")&amp;IF($B$21=403,'4 way open'!E23,"")&amp;IF($B$21=404,'4 way open'!E28,"")&amp;IF($B$21=405,'4 way open'!E33,"")&amp;IF($B$21=406,'4 way open'!E38,"")&amp;IF($B$21=407,'4 way open'!E43,"")&amp;IF($B$21=408,'4 way open'!#REF!,"")&amp;IF($B$21=409,'4 way open'!#REF!,"")&amp;IF($B$21=410,'4 way open'!E52,"")&amp;IF($B$21=411,'4 way open'!E57,"")&amp;IF($B$21=412,'4 way open'!E62,"")&amp;IF($B$21=413,'4 way open'!E67,"")</f>
        <v>Patrik Nygren</v>
      </c>
      <c r="F31">
        <f t="shared" si="1"/>
        <v>1</v>
      </c>
      <c r="H31" s="8"/>
      <c r="I31" s="8"/>
      <c r="J31" s="8"/>
      <c r="K31" s="8"/>
      <c r="L31" s="24"/>
      <c r="N31" s="158"/>
      <c r="O31" s="154">
        <v>503</v>
      </c>
      <c r="P31" s="146" t="e">
        <f>IF(O31='4 way open'!#REF!,'4 way open'!C$3,"")&amp;IF(O31='4 way open'!#REF!,'4 way open'!C$8,"")&amp;IF(O31='4 way open'!#REF!,'4 way open'!C$13,"")&amp;IF(O31='4 way open'!#REF!,'4 way open'!C$18,"")&amp;IF(O31='4 way open'!#REF!,'4 way open'!C$23,"")&amp;IF(O31='4 way open'!#REF!,'4 way open'!C$28,"")&amp;IF(O31='4 way open'!#REF!,'4 way open'!C$33,"")&amp;IF(O31='4 way open'!#REF!,'4 way open'!C$38,"")&amp;IF(O31='4 way open'!#REF!,'4 way open'!C$43,"")&amp;IF(O31='4 way open'!#REF!,'4 way open'!#REF!,"")&amp;IF(O31='4 way open'!#REF!,'4 way open'!#REF!,"")&amp;IF(O31='4 way open'!#REF!,'4 way open'!C$52,"")&amp;IF(O31='4 way open'!#REF!,'4 way open'!C$57,"")&amp;IF(O31='4 way open'!#REF!,'4 way open'!C$62,"")&amp;IF(O31='4 way open'!#REF!,'4 way open'!C$67,"")</f>
        <v>#REF!</v>
      </c>
      <c r="Q31" s="22">
        <f>IF($B$4=401,#REF!,"")&amp;IF($B$4=402,#REF!,"")&amp;IF($B$4=403,#REF!,"")</f>
      </c>
      <c r="R31" s="56"/>
      <c r="S31" s="56"/>
      <c r="T31" s="7"/>
      <c r="U31" s="8"/>
      <c r="V31" s="8"/>
      <c r="W31" s="8"/>
      <c r="X31" s="8"/>
      <c r="Y31" s="24"/>
    </row>
    <row r="32" spans="1:25" ht="12.75">
      <c r="A32" s="158"/>
      <c r="B32" s="155"/>
      <c r="C32" s="147"/>
      <c r="D32" s="34" t="str">
        <f>IF($B$31=401,'4 way open'!D4,"")&amp;IF($B$31=402,'4 way open'!D9,"")&amp;IF($B$31=403,'4 way open'!D14,"")&amp;IF($B$31=404,'4 way open'!D19,"")&amp;IF($B$31=405,'4 way open'!D24,"")&amp;IF($B$31=406,'4 way open'!D29,"")&amp;IF($B$31=407,'4 way open'!D34,"")&amp;IF($B$31=408,'4 way open'!D39,"")&amp;IF($B$31=409,'4 way open'!D44,"")&amp;IF($B$31=410,'4 way open'!F3,"")&amp;IF($B$31=411,'4 way open'!D48,"")&amp;IF($B$31=412,'4 way open'!D53,"")&amp;IF($B$31=413,'4 way open'!D58,"")</f>
        <v>George Attard</v>
      </c>
      <c r="E32" s="62" t="str">
        <f>IF($B$21=401,'4 way open'!E14,"")&amp;IF($B$21=402,'4 way open'!E19,"")&amp;IF($B$21=403,'4 way open'!E24,"")&amp;IF($B$21=404,'4 way open'!E29,"")&amp;IF($B$21=405,'4 way open'!E34,"")&amp;IF($B$21=406,'4 way open'!E39,"")&amp;IF($B$21=407,'4 way open'!E44,"")&amp;IF($B$21=408,'4 way open'!#REF!,"")&amp;IF($B$21=409,'4 way open'!E48,"")&amp;IF($B$21=410,'4 way open'!E53,"")&amp;IF($B$21=411,'4 way open'!E58,"")&amp;IF($B$21=412,'4 way open'!E63,"")&amp;IF($B$21=413,'4 way open'!E68,"")</f>
        <v>Patrik Nygren</v>
      </c>
      <c r="F32">
        <f t="shared" si="1"/>
        <v>1</v>
      </c>
      <c r="H32" s="4"/>
      <c r="I32" s="4"/>
      <c r="J32" s="4"/>
      <c r="K32" s="4"/>
      <c r="L32" s="14"/>
      <c r="N32" s="158"/>
      <c r="O32" s="155"/>
      <c r="P32" s="147"/>
      <c r="Q32" s="22">
        <f>IF($B$4=401,#REF!,"")&amp;IF($B$4=402,#REF!,"")&amp;IF($B$4=403,#REF!,"")</f>
      </c>
      <c r="R32" s="22"/>
      <c r="S32" s="22"/>
      <c r="T32" s="3"/>
      <c r="U32" s="4"/>
      <c r="V32" s="4"/>
      <c r="W32" s="4"/>
      <c r="X32" s="4"/>
      <c r="Y32" s="14"/>
    </row>
    <row r="33" spans="1:25" ht="12.75">
      <c r="A33" s="158"/>
      <c r="B33" s="155"/>
      <c r="C33" s="147"/>
      <c r="D33" s="34" t="str">
        <f>IF($B$31=401,'4 way open'!D5,"")&amp;IF($B$31=402,'4 way open'!D10,"")&amp;IF($B$31=403,'4 way open'!D15,"")&amp;IF($B$31=404,'4 way open'!D20,"")&amp;IF($B$31=405,'4 way open'!D25,"")&amp;IF($B$31=406,'4 way open'!D30,"")&amp;IF($B$31=407,'4 way open'!D35,"")&amp;IF($B$31=408,'4 way open'!D40,"")&amp;IF($B$31=409,'4 way open'!D45,"")&amp;IF($B$31=410,'4 way open'!F13,"")&amp;IF($B$31=411,'4 way open'!D49,"")&amp;IF($B$31=412,'4 way open'!D54,"")&amp;IF($B$31=413,'4 way open'!D59,"")</f>
        <v>Michael Vaughan</v>
      </c>
      <c r="E33" s="62" t="str">
        <f>IF($B$21=401,'4 way open'!E15,"")&amp;IF($B$21=402,'4 way open'!E20,"")&amp;IF($B$21=403,'4 way open'!E25,"")&amp;IF($B$21=404,'4 way open'!E30,"")&amp;IF($B$21=405,'4 way open'!E35,"")&amp;IF($B$21=406,'4 way open'!E40,"")&amp;IF($B$21=407,'4 way open'!E45,"")&amp;IF($B$21=408,'4 way open'!#REF!,"")&amp;IF($B$21=409,'4 way open'!E49,"")&amp;IF($B$21=410,'4 way open'!E54,"")&amp;IF($B$21=411,'4 way open'!E59,"")&amp;IF($B$21=412,'4 way open'!E64,"")&amp;IF($B$21=413,'4 way open'!E69,"")</f>
        <v>Patrik Nygren</v>
      </c>
      <c r="F33">
        <f t="shared" si="1"/>
        <v>1</v>
      </c>
      <c r="H33" s="4"/>
      <c r="I33" s="4"/>
      <c r="J33" s="4"/>
      <c r="K33" s="4"/>
      <c r="L33" s="12"/>
      <c r="N33" s="158"/>
      <c r="O33" s="155"/>
      <c r="P33" s="147"/>
      <c r="Q33" s="22">
        <f>IF($B$4=401,#REF!,"")&amp;IF($B$4=402,#REF!,"")&amp;IF($B$4=403,#REF!,"")</f>
      </c>
      <c r="R33" s="22"/>
      <c r="S33" s="22"/>
      <c r="T33" s="3"/>
      <c r="U33" s="4"/>
      <c r="V33" s="4"/>
      <c r="W33" s="4"/>
      <c r="X33" s="4"/>
      <c r="Y33" s="12"/>
    </row>
    <row r="34" spans="1:25" ht="12.75">
      <c r="A34" s="158"/>
      <c r="B34" s="155"/>
      <c r="C34" s="147"/>
      <c r="D34" s="34" t="str">
        <f>IF($B$31=401,'4 way open'!D6,"")&amp;IF($B$31=402,'4 way open'!D11,"")&amp;IF($B$31=403,'4 way open'!D16,"")&amp;IF($B$31=404,'4 way open'!D21,"")&amp;IF($B$31=405,'4 way open'!D26,"")&amp;IF($B$31=406,'4 way open'!D31,"")&amp;IF($B$31=407,'4 way open'!D36,"")&amp;IF($B$31=408,'4 way open'!D41,"")&amp;IF($B$31=409,'4 way open'!D46,"")&amp;IF($B$31=410,'4 way open'!F28,"")&amp;IF($B$31=411,'4 way open'!D50,"")&amp;IF($B$31=412,'4 way open'!D55,"")&amp;IF($B$31=413,'4 way open'!D60,"")</f>
        <v>Craig Vaughan</v>
      </c>
      <c r="E34" s="62" t="str">
        <f>IF($B$21=401,'4 way open'!E16,"")&amp;IF($B$21=402,'4 way open'!E21,"")&amp;IF($B$21=403,'4 way open'!E26,"")&amp;IF($B$21=404,'4 way open'!E31,"")&amp;IF($B$21=405,'4 way open'!E36,"")&amp;IF($B$21=406,'4 way open'!E41,"")&amp;IF($B$21=407,'4 way open'!E46,"")&amp;IF($B$21=408,'4 way open'!#REF!,"")&amp;IF($B$21=409,'4 way open'!E50,"")&amp;IF($B$21=410,'4 way open'!E55,"")&amp;IF($B$21=411,'4 way open'!E60,"")&amp;IF($B$21=412,'4 way open'!E65,"")&amp;IF($B$21=413,'4 way open'!E70,"")</f>
        <v>Patrik Nygren</v>
      </c>
      <c r="F34">
        <f t="shared" si="1"/>
        <v>1</v>
      </c>
      <c r="H34" s="4"/>
      <c r="I34" s="4"/>
      <c r="J34" s="4"/>
      <c r="K34" s="3"/>
      <c r="L34" s="12"/>
      <c r="N34" s="158"/>
      <c r="O34" s="155"/>
      <c r="P34" s="147"/>
      <c r="Q34" s="22">
        <f>IF($B$4=401,#REF!,"")&amp;IF($B$4=402,#REF!,"")&amp;IF($B$4=403,#REF!,"")</f>
      </c>
      <c r="R34" s="22"/>
      <c r="S34" s="22"/>
      <c r="T34" s="3"/>
      <c r="U34" s="4"/>
      <c r="V34" s="4"/>
      <c r="W34" s="4"/>
      <c r="X34" s="3"/>
      <c r="Y34" s="12"/>
    </row>
    <row r="35" spans="1:25" ht="12.75">
      <c r="A35" s="158"/>
      <c r="B35" s="155"/>
      <c r="C35" s="147"/>
      <c r="D35" s="34" t="str">
        <f>IF($B$31=401,'4 way open'!D7,"")&amp;IF($B$31=402,'4 way open'!D12,"")&amp;IF($B$31=403,'4 way open'!D17,"")&amp;IF($B$31=404,'4 way open'!D22,"")&amp;IF($B$31=405,'4 way open'!D27,"")&amp;IF($B$31=406,'4 way open'!D32,"")&amp;IF($B$31=407,'4 way open'!D37,"")&amp;IF($B$31=408,'4 way open'!D42,"")&amp;IF($B$31=409,'4 way open'!D47,"")&amp;IF($B$31=410,'4 way open'!F33,"")&amp;IF($B$31=411,'4 way open'!D51,"")&amp;IF($B$31=412,'4 way open'!D56,"")&amp;IF($B$31=413,'4 way open'!D61,"")</f>
        <v>Patrik Nygren</v>
      </c>
      <c r="E35" s="63" t="str">
        <f>IF($B$21=401,'4 way open'!E17,"")&amp;IF($B$21=402,'4 way open'!E22,"")&amp;IF($B$21=403,'4 way open'!E27,"")&amp;IF($B$21=404,'4 way open'!E32,"")&amp;IF($B$21=405,'4 way open'!E37,"")&amp;IF($B$21=406,'4 way open'!E42,"")&amp;IF($B$21=407,'4 way open'!E47,"")&amp;IF($B$21=408,'4 way open'!#REF!,"")&amp;IF($B$21=409,'4 way open'!E51,"")&amp;IF($B$21=410,'4 way open'!E56,"")&amp;IF($B$21=411,'4 way open'!E61,"")&amp;IF($B$21=412,'4 way open'!E66,"")&amp;IF($B$21=413,'4 way open'!E71,"")</f>
        <v>Patrik Nygren</v>
      </c>
      <c r="F35">
        <f t="shared" si="1"/>
        <v>1</v>
      </c>
      <c r="H35" s="4"/>
      <c r="I35" s="4"/>
      <c r="J35" s="4"/>
      <c r="K35" s="4"/>
      <c r="L35" s="12"/>
      <c r="N35" s="158"/>
      <c r="O35" s="155"/>
      <c r="P35" s="147"/>
      <c r="Q35" s="22">
        <f>IF($B$4=401,#REF!,"")&amp;IF($B$4=402,#REF!,"")&amp;IF($B$4=403,#REF!,"")</f>
      </c>
      <c r="R35" s="22"/>
      <c r="S35" s="22"/>
      <c r="T35" s="3"/>
      <c r="U35" s="4"/>
      <c r="V35" s="4"/>
      <c r="W35" s="4"/>
      <c r="X35" s="4"/>
      <c r="Y35" s="12"/>
    </row>
    <row r="37" ht="13.5" thickBot="1"/>
    <row r="38" spans="8:12" ht="12.75">
      <c r="H38" s="8">
        <f>K22+L22</f>
        <v>0.3263888888888889</v>
      </c>
      <c r="K38" s="1" t="s">
        <v>8</v>
      </c>
      <c r="L38" t="s">
        <v>7</v>
      </c>
    </row>
    <row r="39" spans="9:12" ht="12.75">
      <c r="I39" s="1" t="s">
        <v>4</v>
      </c>
      <c r="K39" s="1">
        <v>0.3125</v>
      </c>
      <c r="L39" s="2">
        <v>0.017361111111111112</v>
      </c>
    </row>
    <row r="40" ht="12.75">
      <c r="I40" s="1">
        <f>H38-$I$2</f>
        <v>0.3159722222222222</v>
      </c>
    </row>
    <row r="41" spans="9:11" ht="12.75">
      <c r="I41" s="1" t="s">
        <v>5</v>
      </c>
      <c r="K41" t="s">
        <v>9</v>
      </c>
    </row>
    <row r="42" spans="9:11" ht="12.75">
      <c r="I42" s="1">
        <f>H38-$J$2</f>
        <v>0.3229166666666667</v>
      </c>
      <c r="K42" s="1">
        <f>K39+L39</f>
        <v>0.3298611111111111</v>
      </c>
    </row>
  </sheetData>
  <mergeCells count="32">
    <mergeCell ref="N20:T20"/>
    <mergeCell ref="N21:N35"/>
    <mergeCell ref="O21:O25"/>
    <mergeCell ref="P21:P25"/>
    <mergeCell ref="O26:O30"/>
    <mergeCell ref="P26:P30"/>
    <mergeCell ref="O31:O35"/>
    <mergeCell ref="P31:P35"/>
    <mergeCell ref="N3:T3"/>
    <mergeCell ref="N4:N18"/>
    <mergeCell ref="O4:O8"/>
    <mergeCell ref="P4:P8"/>
    <mergeCell ref="O9:O13"/>
    <mergeCell ref="P9:P13"/>
    <mergeCell ref="O14:O18"/>
    <mergeCell ref="P14:P18"/>
    <mergeCell ref="C4:C8"/>
    <mergeCell ref="C9:C13"/>
    <mergeCell ref="C14:C18"/>
    <mergeCell ref="A3:G3"/>
    <mergeCell ref="A4:A18"/>
    <mergeCell ref="B4:B8"/>
    <mergeCell ref="B9:B13"/>
    <mergeCell ref="B14:B18"/>
    <mergeCell ref="A20:G20"/>
    <mergeCell ref="A21:A35"/>
    <mergeCell ref="B21:B25"/>
    <mergeCell ref="C21:C25"/>
    <mergeCell ref="B26:B30"/>
    <mergeCell ref="C26:C30"/>
    <mergeCell ref="B31:B35"/>
    <mergeCell ref="C31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0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6" bestFit="1" customWidth="1"/>
    <col min="2" max="2" width="8.00390625" style="3" hidden="1" customWidth="1"/>
    <col min="3" max="4" width="16.421875" style="3" bestFit="1" customWidth="1"/>
    <col min="5" max="5" width="14.8515625" style="3" bestFit="1" customWidth="1"/>
  </cols>
  <sheetData>
    <row r="1" spans="2:5" ht="13.5" thickBot="1">
      <c r="B1" s="58"/>
      <c r="C1" s="100"/>
      <c r="D1" s="101" t="s">
        <v>195</v>
      </c>
      <c r="E1" s="102"/>
    </row>
    <row r="2" spans="1:5" ht="13.5" thickBot="1">
      <c r="A2" s="112"/>
      <c r="B2" s="85" t="s">
        <v>13</v>
      </c>
      <c r="C2" s="108" t="s">
        <v>16</v>
      </c>
      <c r="D2" s="108" t="s">
        <v>170</v>
      </c>
      <c r="E2" s="109" t="s">
        <v>18</v>
      </c>
    </row>
    <row r="3" spans="1:5" ht="12.75">
      <c r="A3" s="143">
        <v>503</v>
      </c>
      <c r="B3" s="63">
        <f>IF(competitors!$F28&gt;"",competitors!A28,"''")</f>
        <v>26</v>
      </c>
      <c r="C3" s="103" t="str">
        <f>IF(competitors!$F28&gt;"",competitors!G28,"''")</f>
        <v>Zephur</v>
      </c>
      <c r="D3" s="110" t="str">
        <f>IF(competitors!$F28&gt;"",competitors!B28,"''")</f>
        <v>Andrew Barker</v>
      </c>
      <c r="E3" s="103" t="str">
        <f>IF(competitors!$F28&gt;"",competitors!H28,"''")</f>
        <v>Paul Monger</v>
      </c>
    </row>
    <row r="4" spans="1:5" ht="12.75">
      <c r="A4" s="144"/>
      <c r="B4" s="34">
        <f>IF(competitors!$F65&gt;"",competitors!A65,"''")</f>
        <v>63</v>
      </c>
      <c r="C4" s="104" t="str">
        <f>IF(competitors!$F65&gt;"",competitors!G65,"''")</f>
        <v>Zephur</v>
      </c>
      <c r="D4" s="60" t="str">
        <f>IF(competitors!$F65&gt;"",competitors!B65,"''")</f>
        <v>Paul Monger</v>
      </c>
      <c r="E4" s="104" t="str">
        <f>IF(competitors!$F65&gt;"",competitors!H65,"''")</f>
        <v>Paul Monger</v>
      </c>
    </row>
    <row r="5" spans="1:5" ht="12.75">
      <c r="A5" s="144"/>
      <c r="B5" s="34">
        <f>IF(competitors!$F66&gt;"",competitors!A66,"''")</f>
        <v>64</v>
      </c>
      <c r="C5" s="104" t="str">
        <f>IF(competitors!$F66&gt;"",competitors!G66,"''")</f>
        <v>Zephur</v>
      </c>
      <c r="D5" s="60" t="str">
        <f>IF(competitors!$F66&gt;"",competitors!B66,"''")</f>
        <v>Christine Samman</v>
      </c>
      <c r="E5" s="104" t="str">
        <f>IF(competitors!$F66&gt;"",competitors!H66,"''")</f>
        <v>Paul Monger</v>
      </c>
    </row>
    <row r="6" spans="1:5" ht="12.75">
      <c r="A6" s="144"/>
      <c r="B6" s="34">
        <f>IF(competitors!$F67&gt;"",competitors!A67,"''")</f>
        <v>65</v>
      </c>
      <c r="C6" s="104" t="str">
        <f>IF(competitors!$F67&gt;"",competitors!G67,"''")</f>
        <v>Zephur</v>
      </c>
      <c r="D6" s="60" t="str">
        <f>IF(competitors!$F67&gt;"",competitors!B67,"''")</f>
        <v>Jenny Gordon</v>
      </c>
      <c r="E6" s="104" t="str">
        <f>IF(competitors!$F67&gt;"",competitors!H67,"''")</f>
        <v>Paul Monger</v>
      </c>
    </row>
    <row r="7" spans="1:5" ht="12.75">
      <c r="A7" s="144"/>
      <c r="B7" s="34">
        <f>IF(competitors!$F68&gt;"",competitors!A68,"''")</f>
        <v>66</v>
      </c>
      <c r="C7" s="104" t="str">
        <f>IF(competitors!$F68&gt;"",competitors!G68,"''")</f>
        <v>Zephur</v>
      </c>
      <c r="D7" s="60" t="str">
        <f>IF(competitors!$F68&gt;"",competitors!B68,"''")</f>
        <v>Andrew Gellatly</v>
      </c>
      <c r="E7" s="104" t="str">
        <f>IF(competitors!$F68&gt;"",competitors!H68,"''")</f>
        <v>Paul Monger</v>
      </c>
    </row>
    <row r="8" spans="1:5" ht="13.5" thickBot="1">
      <c r="A8" s="145"/>
      <c r="B8" s="34">
        <f>IF(competitors!$F15&gt;"",competitors!A15,"''")</f>
        <v>13</v>
      </c>
      <c r="C8" s="104" t="str">
        <f>IF(competitors!$F115&gt;"",competitors!G115,"''")</f>
        <v>Zephur</v>
      </c>
      <c r="D8" s="60" t="str">
        <f>IF(competitors!$F115&gt;"",competitors!B115,"''")</f>
        <v>Sean Walsh</v>
      </c>
      <c r="E8" s="104" t="str">
        <f>IF(competitors!$F115&gt;"",competitors!H115,"''")</f>
        <v>Paul Monger</v>
      </c>
    </row>
    <row r="9" spans="1:5" ht="12.75">
      <c r="A9" s="143">
        <v>501</v>
      </c>
      <c r="B9" s="34">
        <f>IF(competitors!$F16&gt;"",competitors!A16,"''")</f>
        <v>14</v>
      </c>
      <c r="C9" s="103" t="str">
        <f>IF(competitors!$F15&gt;"",competitors!G15,"''")</f>
        <v>Sintered</v>
      </c>
      <c r="D9" s="110" t="str">
        <f>IF(competitors!$F15&gt;"",competitors!B15,"''")</f>
        <v>Alan Moss</v>
      </c>
      <c r="E9" s="103" t="str">
        <f>IF(competitors!$F15&gt;"",competitors!H15,"''")</f>
        <v>Cameron Rolfe</v>
      </c>
    </row>
    <row r="10" spans="1:5" ht="12.75">
      <c r="A10" s="144"/>
      <c r="B10" s="34">
        <f>IF(competitors!$F17&gt;"",competitors!A17,"''")</f>
        <v>15</v>
      </c>
      <c r="C10" s="104" t="str">
        <f>IF(competitors!$F16&gt;"",competitors!G16,"''")</f>
        <v>Sintered</v>
      </c>
      <c r="D10" s="60" t="str">
        <f>IF(competitors!$F16&gt;"",competitors!B16,"''")</f>
        <v>Ashley Saunders</v>
      </c>
      <c r="E10" s="104" t="str">
        <f>IF(competitors!$F16&gt;"",competitors!H16,"''")</f>
        <v>Cameron Rolfe</v>
      </c>
    </row>
    <row r="11" spans="1:5" ht="12.75">
      <c r="A11" s="144"/>
      <c r="B11" s="34">
        <f>IF(competitors!$F18&gt;"",competitors!A18,"''")</f>
        <v>16</v>
      </c>
      <c r="C11" s="104" t="str">
        <f>IF(competitors!$F17&gt;"",competitors!G17,"''")</f>
        <v>Sintered</v>
      </c>
      <c r="D11" s="60" t="str">
        <f>IF(competitors!$F17&gt;"",competitors!B17,"''")</f>
        <v>Cameron Rolfe</v>
      </c>
      <c r="E11" s="104" t="str">
        <f>IF(competitors!$F17&gt;"",competitors!H17,"''")</f>
        <v>Cameron Rolfe</v>
      </c>
    </row>
    <row r="12" spans="1:5" ht="12.75">
      <c r="A12" s="144"/>
      <c r="B12" s="34">
        <f>IF(competitors!$F19&gt;"",competitors!A19,"''")</f>
        <v>17</v>
      </c>
      <c r="C12" s="104" t="str">
        <f>IF(competitors!$F18&gt;"",competitors!G18,"''")</f>
        <v>Sintered</v>
      </c>
      <c r="D12" s="60" t="str">
        <f>IF(competitors!$F18&gt;"",competitors!B18,"''")</f>
        <v>Adele Burnett</v>
      </c>
      <c r="E12" s="104" t="str">
        <f>IF(competitors!$F18&gt;"",competitors!H18,"''")</f>
        <v>Cameron Rolfe</v>
      </c>
    </row>
    <row r="13" spans="1:5" ht="13.5" thickBot="1">
      <c r="A13" s="144"/>
      <c r="B13" s="34">
        <f>IF(competitors!$F20&gt;"",competitors!A20,"''")</f>
        <v>18</v>
      </c>
      <c r="C13" s="105" t="str">
        <f>IF(competitors!$F19&gt;"",competitors!G19,"''")</f>
        <v>Sintered</v>
      </c>
      <c r="D13" s="111" t="str">
        <f>IF(competitors!$F19&gt;"",competitors!B19,"''")</f>
        <v>Prue Beams</v>
      </c>
      <c r="E13" s="105" t="str">
        <f>IF(competitors!$F19&gt;"",competitors!H19,"''")</f>
        <v>Cameron Rolfe</v>
      </c>
    </row>
    <row r="14" spans="1:5" ht="12.75">
      <c r="A14" s="143">
        <v>506</v>
      </c>
      <c r="B14" s="34">
        <f>IF(competitors!$F21&gt;"",competitors!A21,"''")</f>
        <v>19</v>
      </c>
      <c r="C14" s="104" t="str">
        <f>IF(competitors!$F20&gt;"",competitors!G20,"''")</f>
        <v>Pulse</v>
      </c>
      <c r="D14" s="60" t="str">
        <f>IF(competitors!$F20&gt;"",competitors!B20,"''")</f>
        <v>David O'Flynn</v>
      </c>
      <c r="E14" s="104" t="str">
        <f>IF(competitors!$F20&gt;"",competitors!H20,"''")</f>
        <v>Andrew Knowles</v>
      </c>
    </row>
    <row r="15" spans="1:5" ht="12.75">
      <c r="A15" s="144"/>
      <c r="B15" s="34">
        <f>IF(competitors!$F22&gt;"",competitors!A22,"''")</f>
        <v>20</v>
      </c>
      <c r="C15" s="104" t="str">
        <f>IF(competitors!$F21&gt;"",competitors!G21,"''")</f>
        <v>Pulse</v>
      </c>
      <c r="D15" s="60" t="str">
        <f>IF(competitors!$F21&gt;"",competitors!B21,"''")</f>
        <v>Cathy Meade</v>
      </c>
      <c r="E15" s="104" t="str">
        <f>IF(competitors!$F21&gt;"",competitors!H21,"''")</f>
        <v>Andrew Knowles</v>
      </c>
    </row>
    <row r="16" spans="1:5" ht="12.75">
      <c r="A16" s="144"/>
      <c r="B16" s="34">
        <f>IF(competitors!$F23&gt;"",competitors!A23,"''")</f>
        <v>21</v>
      </c>
      <c r="C16" s="104" t="str">
        <f>IF(competitors!$F22&gt;"",competitors!G22,"''")</f>
        <v>Pulse</v>
      </c>
      <c r="D16" s="60" t="str">
        <f>IF(competitors!$F22&gt;"",competitors!B22,"''")</f>
        <v>Nicole Laurence</v>
      </c>
      <c r="E16" s="104" t="str">
        <f>IF(competitors!$F22&gt;"",competitors!H22,"''")</f>
        <v>Andrew Knowles</v>
      </c>
    </row>
    <row r="17" spans="1:5" ht="12.75">
      <c r="A17" s="144"/>
      <c r="B17" s="34">
        <f>IF(competitors!$F24&gt;"",competitors!A24,"''")</f>
        <v>22</v>
      </c>
      <c r="C17" s="104" t="str">
        <f>IF(competitors!$F23&gt;"",competitors!G23,"''")</f>
        <v>Pulse</v>
      </c>
      <c r="D17" s="60" t="str">
        <f>IF(competitors!$F23&gt;"",competitors!B23,"''")</f>
        <v>Matthew Stitt</v>
      </c>
      <c r="E17" s="104" t="str">
        <f>IF(competitors!$F23&gt;"",competitors!H23,"''")</f>
        <v>Andrew Knowles</v>
      </c>
    </row>
    <row r="18" spans="1:5" ht="13.5" thickBot="1">
      <c r="A18" s="144"/>
      <c r="B18" s="34">
        <f>IF(competitors!$F11&gt;"",competitors!A11,"''")</f>
        <v>9</v>
      </c>
      <c r="C18" s="104" t="str">
        <f>IF(competitors!$F24&gt;"",competitors!G24,"''")</f>
        <v>Pulse</v>
      </c>
      <c r="D18" s="60" t="str">
        <f>IF(competitors!$F24&gt;"",competitors!B24,"''")</f>
        <v>Andrew Knowles</v>
      </c>
      <c r="E18" s="104" t="str">
        <f>IF(competitors!$F24&gt;"",competitors!H24,"''")</f>
        <v>Andrew Knowles</v>
      </c>
    </row>
    <row r="19" spans="1:5" ht="12.75">
      <c r="A19" s="143">
        <v>504</v>
      </c>
      <c r="B19" s="34">
        <f>IF(competitors!$F14&gt;"",competitors!A14,"''")</f>
        <v>12</v>
      </c>
      <c r="C19" s="103" t="str">
        <f>IF(competitors!$F11&gt;"",competitors!G11,"''")</f>
        <v>GBH</v>
      </c>
      <c r="D19" s="110" t="str">
        <f>IF(competitors!$F11&gt;"",competitors!B11,"''")</f>
        <v>Maybrilt Prahl</v>
      </c>
      <c r="E19" s="103" t="str">
        <f>IF(competitors!$F11&gt;"",competitors!H11,"''")</f>
        <v>Dave Thompson</v>
      </c>
    </row>
    <row r="20" spans="1:5" ht="12.75">
      <c r="A20" s="144"/>
      <c r="B20" s="34">
        <f>IF(competitors!$F34&gt;"",competitors!A34,"''")</f>
        <v>32</v>
      </c>
      <c r="C20" s="104" t="str">
        <f>IF(competitors!$F14&gt;"",competitors!G14,"''")</f>
        <v>GBH</v>
      </c>
      <c r="D20" s="60" t="str">
        <f>IF(competitors!$F14&gt;"",competitors!B14,"''")</f>
        <v>Helen Mahoney</v>
      </c>
      <c r="E20" s="104" t="str">
        <f>IF(competitors!$F14&gt;"",competitors!H14,"''")</f>
        <v>Dave Thompson</v>
      </c>
    </row>
    <row r="21" spans="1:5" ht="12.75">
      <c r="A21" s="144"/>
      <c r="B21" s="34">
        <f>IF(competitors!$F35&gt;"",competitors!A35,"''")</f>
        <v>33</v>
      </c>
      <c r="C21" s="104" t="str">
        <f>IF(competitors!$F34&gt;"",competitors!G34,"''")</f>
        <v>GBH</v>
      </c>
      <c r="D21" s="60" t="str">
        <f>IF(competitors!$F34&gt;"",competitors!B34,"''")</f>
        <v>Dave Thompson</v>
      </c>
      <c r="E21" s="104" t="str">
        <f>IF(competitors!$F34&gt;"",competitors!H34,"''")</f>
        <v>Dave Thompson</v>
      </c>
    </row>
    <row r="22" spans="1:5" ht="12.75">
      <c r="A22" s="144"/>
      <c r="B22" s="34">
        <f>IF(competitors!$F36&gt;"",competitors!A36,"''")</f>
        <v>34</v>
      </c>
      <c r="C22" s="104" t="str">
        <f>IF(competitors!$F35&gt;"",competitors!G35,"''")</f>
        <v>GBH</v>
      </c>
      <c r="D22" s="60" t="str">
        <f>IF(competitors!$F35&gt;"",competitors!B35,"''")</f>
        <v>Brad McDonald</v>
      </c>
      <c r="E22" s="104" t="str">
        <f>IF(competitors!$F35&gt;"",competitors!H35,"''")</f>
        <v>Dave Thompson</v>
      </c>
    </row>
    <row r="23" spans="1:5" ht="13.5" thickBot="1">
      <c r="A23" s="144"/>
      <c r="B23" s="34">
        <f>IF(competitors!$F70&gt;"",competitors!A70,"''")</f>
        <v>69</v>
      </c>
      <c r="C23" s="105" t="str">
        <f>IF(competitors!$F36&gt;"",competitors!G36,"''")</f>
        <v>GBH</v>
      </c>
      <c r="D23" s="111" t="str">
        <f>IF(competitors!$F36&gt;"",competitors!B36,"''")</f>
        <v>Troy Sellers</v>
      </c>
      <c r="E23" s="105" t="str">
        <f>IF(competitors!$F36&gt;"",competitors!H36,"''")</f>
        <v>Dave Thompson</v>
      </c>
    </row>
    <row r="24" spans="1:5" ht="12.75">
      <c r="A24" s="143">
        <v>505</v>
      </c>
      <c r="B24" s="34">
        <f>IF(competitors!$F71&gt;"",competitors!A71,"''")</f>
        <v>70</v>
      </c>
      <c r="C24" s="104" t="str">
        <f>IF(competitors!$F70&gt;"",competitors!G70,"''")</f>
        <v>Flash</v>
      </c>
      <c r="D24" s="60" t="str">
        <f>IF(competitors!$F70&gt;"",competitors!B70,"''")</f>
        <v>Matt Luke</v>
      </c>
      <c r="E24" s="104" t="str">
        <f>IF(competitors!$F70&gt;"",competitors!H70,"''")</f>
        <v>Matt Luke</v>
      </c>
    </row>
    <row r="25" spans="1:5" ht="12.75">
      <c r="A25" s="144"/>
      <c r="B25" s="34">
        <f>IF(competitors!$F72&gt;"",competitors!A72,"''")</f>
        <v>71</v>
      </c>
      <c r="C25" s="104" t="str">
        <f>IF(competitors!$F71&gt;"",competitors!G71,"''")</f>
        <v>Flash</v>
      </c>
      <c r="D25" s="60" t="str">
        <f>IF(competitors!$F71&gt;"",competitors!B71,"''")</f>
        <v>Steve Smith</v>
      </c>
      <c r="E25" s="104" t="str">
        <f>IF(competitors!$F71&gt;"",competitors!H71,"''")</f>
        <v>Matt Luke</v>
      </c>
    </row>
    <row r="26" spans="1:5" ht="12.75">
      <c r="A26" s="144"/>
      <c r="B26" s="34">
        <f>IF(competitors!$F73&gt;"",competitors!A73,"''")</f>
        <v>72</v>
      </c>
      <c r="C26" s="104" t="str">
        <f>IF(competitors!$F72&gt;"",competitors!G72,"''")</f>
        <v>Flash</v>
      </c>
      <c r="D26" s="60" t="str">
        <f>IF(competitors!$F72&gt;"",competitors!B72,"''")</f>
        <v>Steve Luin</v>
      </c>
      <c r="E26" s="104" t="str">
        <f>IF(competitors!$F72&gt;"",competitors!H72,"''")</f>
        <v>Matt Luke</v>
      </c>
    </row>
    <row r="27" spans="1:5" ht="12.75">
      <c r="A27" s="144"/>
      <c r="B27" s="34">
        <f>IF(competitors!$F74&gt;"",competitors!A74,"''")</f>
        <v>73</v>
      </c>
      <c r="C27" s="104" t="str">
        <f>IF(competitors!$F73&gt;"",competitors!G73,"''")</f>
        <v>Flash</v>
      </c>
      <c r="D27" s="60" t="str">
        <f>IF(competitors!$F73&gt;"",competitors!B73,"''")</f>
        <v>Glenn Farrell</v>
      </c>
      <c r="E27" s="104" t="str">
        <f>IF(competitors!$F73&gt;"",competitors!H73,"''")</f>
        <v>Matt Luke</v>
      </c>
    </row>
    <row r="28" spans="1:5" ht="13.5" thickBot="1">
      <c r="A28" s="144"/>
      <c r="B28" s="34">
        <f>IF(competitors!$F6&gt;"",competitors!A6,"''")</f>
        <v>4</v>
      </c>
      <c r="C28" s="104" t="str">
        <f>IF(competitors!$F74&gt;"",competitors!G74,"''")</f>
        <v>Flash</v>
      </c>
      <c r="D28" s="60" t="str">
        <f>IF(competitors!$F74&gt;"",competitors!B74,"''")</f>
        <v>Zac Cochran</v>
      </c>
      <c r="E28" s="104" t="str">
        <f>IF(competitors!$F74&gt;"",competitors!H74,"''")</f>
        <v>Matt Luke</v>
      </c>
    </row>
    <row r="29" spans="1:5" ht="12.75">
      <c r="A29" s="143">
        <v>502</v>
      </c>
      <c r="B29" s="34">
        <f>IF(competitors!$F9&gt;"",competitors!A9,"''")</f>
        <v>7</v>
      </c>
      <c r="C29" s="103" t="str">
        <f>IF(competitors!$F6&gt;"",competitors!G6,"''")</f>
        <v>Faster Pussy cats</v>
      </c>
      <c r="D29" s="110" t="str">
        <f>IF(competitors!$F6&gt;"",competitors!B6,"''")</f>
        <v>Paul Cookson</v>
      </c>
      <c r="E29" s="103" t="str">
        <f>IF(competitors!$F6&gt;"",competitors!H6,"''")</f>
        <v>Paul Cookson</v>
      </c>
    </row>
    <row r="30" spans="1:5" ht="12.75">
      <c r="A30" s="144"/>
      <c r="B30" s="34">
        <f>IF(competitors!$F10&gt;"",competitors!A10,"''")</f>
        <v>8</v>
      </c>
      <c r="C30" s="104" t="str">
        <f>IF(competitors!$F9&gt;"",competitors!G9,"''")</f>
        <v>Faster Pussy cats</v>
      </c>
      <c r="D30" s="60" t="str">
        <f>IF(competitors!$F9&gt;"",competitors!B9,"''")</f>
        <v>Kate Rogers</v>
      </c>
      <c r="E30" s="104" t="str">
        <f>IF(competitors!$F9&gt;"",competitors!H9,"''")</f>
        <v>Paul Cookson</v>
      </c>
    </row>
    <row r="31" spans="1:5" ht="12.75">
      <c r="A31" s="144"/>
      <c r="B31" s="34">
        <f>IF(competitors!$F13&gt;"",competitors!A13,"''")</f>
        <v>11</v>
      </c>
      <c r="C31" s="104" t="str">
        <f>IF(competitors!$F10&gt;"",competitors!G10,"''")</f>
        <v>Faster Pussy cats</v>
      </c>
      <c r="D31" s="60" t="str">
        <f>IF(competitors!$F10&gt;"",competitors!B10,"''")</f>
        <v>Naomi Scott</v>
      </c>
      <c r="E31" s="104" t="str">
        <f>IF(competitors!$F10&gt;"",competitors!H10,"''")</f>
        <v>Paul Cookson</v>
      </c>
    </row>
    <row r="32" spans="1:5" ht="12.75">
      <c r="A32" s="144"/>
      <c r="B32" s="34">
        <f>IF(competitors!$F94&gt;"",competitors!A94,"''")</f>
        <v>93</v>
      </c>
      <c r="C32" s="104" t="str">
        <f>IF(competitors!$F13&gt;"",competitors!G13,"''")</f>
        <v>Faster Pussy cats</v>
      </c>
      <c r="D32" s="60" t="str">
        <f>IF(competitors!$F13&gt;"",competitors!B13,"''")</f>
        <v>Tracy Basman</v>
      </c>
      <c r="E32" s="104" t="str">
        <f>IF(competitors!$F13&gt;"",competitors!H13,"''")</f>
        <v>Paul Cookson</v>
      </c>
    </row>
    <row r="33" spans="1:5" ht="13.5" thickBot="1">
      <c r="A33" s="144"/>
      <c r="B33" s="34">
        <f>IF(competitors!$F75&gt;"",competitors!A75,"''")</f>
        <v>74</v>
      </c>
      <c r="C33" s="105" t="str">
        <f>IF(competitors!$F94&gt;"",competitors!G94,"''")</f>
        <v>Faster Pussy cats</v>
      </c>
      <c r="D33" s="111" t="str">
        <f>IF(competitors!$F94&gt;"",competitors!B94,"''")</f>
        <v>Sean Walsh</v>
      </c>
      <c r="E33" s="105" t="str">
        <f>IF(competitors!$F94&gt;"",competitors!H94,"''")</f>
        <v>Paul Cookson</v>
      </c>
    </row>
    <row r="34" spans="1:5" ht="12.75">
      <c r="A34" s="143">
        <v>508</v>
      </c>
      <c r="B34" s="34">
        <f>IF(competitors!$F76&gt;"",competitors!A76,"''")</f>
        <v>75</v>
      </c>
      <c r="C34" s="104" t="str">
        <f>IF(competitors!$F75&gt;"",competitors!G75,"''")</f>
        <v>Angry Dragon</v>
      </c>
      <c r="D34" s="60" t="str">
        <f>IF(competitors!$F75&gt;"",competitors!B75,"''")</f>
        <v>Andre Hansen</v>
      </c>
      <c r="E34" s="104" t="str">
        <f>IF(competitors!$F75&gt;"",competitors!H75,"''")</f>
        <v>Andre Hansen</v>
      </c>
    </row>
    <row r="35" spans="1:5" ht="12.75">
      <c r="A35" s="144"/>
      <c r="B35" s="34">
        <f>IF(competitors!$F77&gt;"",competitors!A77,"''")</f>
        <v>76</v>
      </c>
      <c r="C35" s="104" t="str">
        <f>IF(competitors!$F76&gt;"",competitors!G76,"''")</f>
        <v>Angry Dragon</v>
      </c>
      <c r="D35" s="60" t="str">
        <f>IF(competitors!$F76&gt;"",competitors!B76,"''")</f>
        <v>Kim Fairclough</v>
      </c>
      <c r="E35" s="104" t="str">
        <f>IF(competitors!$F76&gt;"",competitors!H76,"''")</f>
        <v>Andre Hansen</v>
      </c>
    </row>
    <row r="36" spans="1:5" ht="12.75">
      <c r="A36" s="144"/>
      <c r="B36" s="34">
        <f>IF(competitors!$F78&gt;"",competitors!A78,"''")</f>
        <v>77</v>
      </c>
      <c r="C36" s="104" t="str">
        <f>IF(competitors!$F77&gt;"",competitors!G77,"''")</f>
        <v>Angry Dragon</v>
      </c>
      <c r="D36" s="60" t="str">
        <f>IF(competitors!$F77&gt;"",competitors!B77,"''")</f>
        <v>Bart Cunningham</v>
      </c>
      <c r="E36" s="104" t="str">
        <f>IF(competitors!$F77&gt;"",competitors!H77,"''")</f>
        <v>Andre Hansen</v>
      </c>
    </row>
    <row r="37" spans="1:5" ht="12.75">
      <c r="A37" s="144"/>
      <c r="B37" s="34">
        <f>IF(competitors!$F79&gt;"",competitors!A79,"''")</f>
        <v>78</v>
      </c>
      <c r="C37" s="104" t="str">
        <f>IF(competitors!$F78&gt;"",competitors!G78,"''")</f>
        <v>Angry Dragon</v>
      </c>
      <c r="D37" s="60" t="str">
        <f>IF(competitors!$F78&gt;"",competitors!B78,"''")</f>
        <v>Tim Ragdale</v>
      </c>
      <c r="E37" s="104" t="str">
        <f>IF(competitors!$F78&gt;"",competitors!H78,"''")</f>
        <v>Andre Hansen</v>
      </c>
    </row>
    <row r="38" spans="1:5" ht="13.5" thickBot="1">
      <c r="A38" s="144"/>
      <c r="B38" s="34">
        <f>IF(competitors!$F114&gt;"",competitors!A114,"''")</f>
        <v>113</v>
      </c>
      <c r="C38" s="104" t="str">
        <f>IF(competitors!$F79&gt;"",competitors!G79,"''")</f>
        <v>Angry Dragon</v>
      </c>
      <c r="D38" s="60" t="str">
        <f>IF(competitors!$F79&gt;"",competitors!B79,"''")</f>
        <v>Lito Aralar</v>
      </c>
      <c r="E38" s="104" t="str">
        <f>IF(competitors!$F79&gt;"",competitors!H79,"''")</f>
        <v>Andre Hansen</v>
      </c>
    </row>
    <row r="39" spans="1:5" ht="12.75">
      <c r="A39" s="143">
        <v>507</v>
      </c>
      <c r="B39" s="42">
        <f>IF(competitors!$F113&gt;"",competitors!A113,"''")</f>
        <v>112</v>
      </c>
      <c r="C39" s="103" t="str">
        <f>IF(competitors!$F114&gt;"",competitors!G114,"''")</f>
        <v>4 chicks &amp; a Cow</v>
      </c>
      <c r="D39" s="110" t="str">
        <f>IF(competitors!$F114&gt;"",competitors!B114,"''")</f>
        <v>Suzanne Burke</v>
      </c>
      <c r="E39" s="103" t="str">
        <f>IF(competitors!$F114&gt;"",competitors!H114,"''")</f>
        <v>Peter Platt</v>
      </c>
    </row>
    <row r="40" spans="1:5" ht="12.75">
      <c r="A40" s="144"/>
      <c r="B40" s="42">
        <f>IF(competitors!$F112&gt;"",competitors!A112,"''")</f>
        <v>111</v>
      </c>
      <c r="C40" s="104" t="str">
        <f>IF(competitors!$F113&gt;"",competitors!G113,"''")</f>
        <v>4 chicks &amp; a Cow</v>
      </c>
      <c r="D40" s="60" t="str">
        <f>IF(competitors!$F113&gt;"",competitors!B113,"''")</f>
        <v>Cassie Dale</v>
      </c>
      <c r="E40" s="104" t="str">
        <f>IF(competitors!$F113&gt;"",competitors!H113,"''")</f>
        <v>Peter Platt</v>
      </c>
    </row>
    <row r="41" spans="1:5" ht="12.75">
      <c r="A41" s="144"/>
      <c r="B41" s="42">
        <f>IF(competitors!$F111&gt;"",competitors!A111,"''")</f>
        <v>110</v>
      </c>
      <c r="C41" s="104" t="str">
        <f>IF(competitors!$F112&gt;"",competitors!G112,"''")</f>
        <v>4 chicks &amp; a Cow</v>
      </c>
      <c r="D41" s="60" t="str">
        <f>IF(competitors!$F112&gt;"",competitors!B112,"''")</f>
        <v>Tracey Blackmuir</v>
      </c>
      <c r="E41" s="104" t="str">
        <f>IF(competitors!$F112&gt;"",competitors!H112,"''")</f>
        <v>Peter Platt</v>
      </c>
    </row>
    <row r="42" spans="1:5" ht="12.75">
      <c r="A42" s="144"/>
      <c r="B42" s="42">
        <f>IF(competitors!$F110&gt;"",competitors!A110,"''")</f>
        <v>109</v>
      </c>
      <c r="C42" s="104" t="str">
        <f>IF(competitors!$F111&gt;"",competitors!G111,"''")</f>
        <v>4 chicks &amp; a Cow</v>
      </c>
      <c r="D42" s="60" t="str">
        <f>IF(competitors!$F111&gt;"",competitors!B111,"''")</f>
        <v>Tracey Sgroi</v>
      </c>
      <c r="E42" s="104" t="str">
        <f>IF(competitors!$F111&gt;"",competitors!H111,"''")</f>
        <v>Peter Platt</v>
      </c>
    </row>
    <row r="43" spans="1:5" ht="12.75">
      <c r="A43" s="144"/>
      <c r="B43" s="42">
        <f>IF(competitors!$F109&gt;"",competitors!A109,"''")</f>
        <v>108</v>
      </c>
      <c r="C43" s="104" t="str">
        <f>IF(competitors!$F110&gt;"",competitors!G110,"''")</f>
        <v>4 chicks &amp; a Cow</v>
      </c>
      <c r="D43" s="60" t="str">
        <f>IF(competitors!$F110&gt;"",competitors!B110,"''")</f>
        <v>Eliza Rogers</v>
      </c>
      <c r="E43" s="104" t="str">
        <f>IF(competitors!$F110&gt;"",competitors!H110,"''")</f>
        <v>Peter Platt</v>
      </c>
    </row>
    <row r="44" spans="1:5" ht="13.5" thickBot="1">
      <c r="A44" s="145"/>
      <c r="B44" s="42" t="str">
        <f>IF(competitors!$F3&gt;"",competitors!A3,"''")</f>
        <v>''</v>
      </c>
      <c r="C44" s="105" t="str">
        <f>IF(competitors!$F109&gt;"",competitors!G109,"''")</f>
        <v>4 chicks &amp; a Cow</v>
      </c>
      <c r="D44" s="111" t="str">
        <f>IF(competitors!$F109&gt;"",competitors!B109,"''")</f>
        <v>Peter Platt</v>
      </c>
      <c r="E44" s="105" t="str">
        <f>IF(competitors!$F109&gt;"",competitors!H109,"''")</f>
        <v>Peter Platt</v>
      </c>
    </row>
    <row r="45" spans="1:5" ht="13.5" thickBot="1">
      <c r="A45" s="123"/>
      <c r="B45" s="3" t="str">
        <f>IF(competitors!$F4&gt;"",competitors!A4,"''")</f>
        <v>''</v>
      </c>
      <c r="C45" s="122" t="str">
        <f>IF(competitors!$F3&gt;"",competitors!G3,"''")</f>
        <v>''</v>
      </c>
      <c r="D45" s="122" t="str">
        <f>IF(competitors!$F3&gt;"",competitors!B3,"''")</f>
        <v>''</v>
      </c>
      <c r="E45" s="122" t="str">
        <f>IF(competitors!$F3&gt;"",competitors!H3,"''")</f>
        <v>''</v>
      </c>
    </row>
    <row r="46" spans="1:5" ht="12.75">
      <c r="A46" s="143" t="s">
        <v>227</v>
      </c>
      <c r="B46" s="42" t="str">
        <f>IF(competitors!$F7&gt;"",competitors!A7,"''")</f>
        <v>''</v>
      </c>
      <c r="C46" s="30" t="str">
        <f>IF(competitors!$F123&gt;"",competitors!G123,"''")</f>
        <v>Sintered</v>
      </c>
      <c r="D46" s="41" t="str">
        <f>IF(competitors!$F123&gt;"",competitors!B123,"''")</f>
        <v>Rachel Ward</v>
      </c>
      <c r="E46" s="30" t="str">
        <f>IF(competitors!$F123&gt;"",competitors!H123,"''")</f>
        <v>Cameron Rolfe</v>
      </c>
    </row>
    <row r="47" spans="1:5" ht="12.75">
      <c r="A47" s="144"/>
      <c r="B47" s="42" t="str">
        <f>IF(competitors!$F8&gt;"",competitors!A8,"''")</f>
        <v>''</v>
      </c>
      <c r="C47" s="31" t="str">
        <f>IF(competitors!$F31&gt;"",competitors!G31,"''")</f>
        <v>Pulse</v>
      </c>
      <c r="D47" s="42" t="str">
        <f>IF(competitors!$F31&gt;"",competitors!B31,"''")</f>
        <v>Simone Bambach</v>
      </c>
      <c r="E47" s="31" t="str">
        <f>IF(competitors!$F31&gt;"",competitors!H31,"''")</f>
        <v>Andrew Knowles</v>
      </c>
    </row>
    <row r="48" spans="1:5" ht="13.5" thickBot="1">
      <c r="A48" s="145"/>
      <c r="B48" s="42" t="str">
        <f>IF(competitors!$F12&gt;"",competitors!A12,"''")</f>
        <v>''</v>
      </c>
      <c r="C48" s="32" t="str">
        <f>IF(competitors!$F121&gt;"",competitors!G121,"''")</f>
        <v>Flash</v>
      </c>
      <c r="D48" s="43" t="str">
        <f>IF(competitors!$F121&gt;"",competitors!B121,"''")</f>
        <v>Rachel Ward</v>
      </c>
      <c r="E48" s="32" t="str">
        <f>IF(competitors!$F121&gt;"",competitors!H121,"''")</f>
        <v>Matt Luke</v>
      </c>
    </row>
    <row r="49" spans="1:5" ht="12.75">
      <c r="A49" s="113"/>
      <c r="B49" s="3" t="str">
        <f>IF(competitors!$F25&gt;"",competitors!A25,"''")</f>
        <v>''</v>
      </c>
      <c r="C49" s="17" t="str">
        <f>IF(competitors!$F4&gt;"",competitors!G4,"''")</f>
        <v>''</v>
      </c>
      <c r="D49" s="17" t="str">
        <f>IF(competitors!$F4&gt;"",competitors!B4,"''")</f>
        <v>''</v>
      </c>
      <c r="E49" s="17" t="str">
        <f>IF(competitors!$F4&gt;"",competitors!H4,"''")</f>
        <v>''</v>
      </c>
    </row>
    <row r="50" spans="2:5" ht="12.75">
      <c r="B50" s="3" t="str">
        <f>IF(competitors!$F26&gt;"",competitors!A26,"''")</f>
        <v>''</v>
      </c>
      <c r="C50" s="3" t="str">
        <f>IF(competitors!$F5&gt;"",competitors!G5,"''")</f>
        <v>''</v>
      </c>
      <c r="D50" s="3" t="str">
        <f>IF(competitors!$F5&gt;"",competitors!B5,"''")</f>
        <v>''</v>
      </c>
      <c r="E50" s="3" t="str">
        <f>IF(competitors!$F5&gt;"",competitors!H5,"''")</f>
        <v>''</v>
      </c>
    </row>
    <row r="51" spans="2:5" ht="12.75">
      <c r="B51" s="3" t="str">
        <f>IF(competitors!$F27&gt;"",competitors!A27,"''")</f>
        <v>''</v>
      </c>
      <c r="C51" s="3" t="str">
        <f>IF(competitors!$F7&gt;"",competitors!G7,"''")</f>
        <v>''</v>
      </c>
      <c r="D51" s="3" t="str">
        <f>IF(competitors!$F7&gt;"",competitors!B7,"''")</f>
        <v>''</v>
      </c>
      <c r="E51" s="3" t="str">
        <f>IF(competitors!$F7&gt;"",competitors!H7,"''")</f>
        <v>''</v>
      </c>
    </row>
    <row r="52" spans="2:5" ht="12.75">
      <c r="B52" s="3" t="str">
        <f>IF(competitors!$F29&gt;"",competitors!A29,"''")</f>
        <v>''</v>
      </c>
      <c r="C52" s="3" t="str">
        <f>IF(competitors!$F8&gt;"",competitors!G8,"''")</f>
        <v>''</v>
      </c>
      <c r="D52" s="3" t="str">
        <f>IF(competitors!$F8&gt;"",competitors!B8,"''")</f>
        <v>''</v>
      </c>
      <c r="E52" s="3" t="str">
        <f>IF(competitors!$F8&gt;"",competitors!H8,"''")</f>
        <v>''</v>
      </c>
    </row>
    <row r="53" spans="2:5" ht="12.75">
      <c r="B53" s="3" t="str">
        <f>IF(competitors!$F30&gt;"",competitors!A30,"''")</f>
        <v>''</v>
      </c>
      <c r="C53" s="3" t="str">
        <f>IF(competitors!$F12&gt;"",competitors!G12,"''")</f>
        <v>''</v>
      </c>
      <c r="D53" s="3" t="str">
        <f>IF(competitors!$F12&gt;"",competitors!B12,"''")</f>
        <v>''</v>
      </c>
      <c r="E53" s="3" t="str">
        <f>IF(competitors!$F12&gt;"",competitors!H12,"''")</f>
        <v>''</v>
      </c>
    </row>
    <row r="54" spans="2:5" ht="12.75">
      <c r="B54" s="3">
        <f>IF(competitors!$F31&gt;"",competitors!A31,"''")</f>
        <v>29</v>
      </c>
      <c r="C54" s="3" t="str">
        <f>IF(competitors!$F25&gt;"",competitors!G25,"''")</f>
        <v>''</v>
      </c>
      <c r="D54" s="3" t="str">
        <f>IF(competitors!$F25&gt;"",competitors!B25,"''")</f>
        <v>''</v>
      </c>
      <c r="E54" s="3" t="str">
        <f>IF(competitors!$F25&gt;"",competitors!H25,"''")</f>
        <v>''</v>
      </c>
    </row>
    <row r="55" spans="2:5" ht="12.75">
      <c r="B55" s="3" t="str">
        <f>IF(competitors!$F32&gt;"",competitors!A32,"''")</f>
        <v>''</v>
      </c>
      <c r="C55" s="3" t="str">
        <f>IF(competitors!$F26&gt;"",competitors!G26,"''")</f>
        <v>''</v>
      </c>
      <c r="D55" s="3" t="str">
        <f>IF(competitors!$F26&gt;"",competitors!B26,"''")</f>
        <v>''</v>
      </c>
      <c r="E55" s="3" t="str">
        <f>IF(competitors!$F26&gt;"",competitors!H26,"''")</f>
        <v>''</v>
      </c>
    </row>
    <row r="56" spans="2:5" ht="12.75">
      <c r="B56" s="3" t="str">
        <f>IF(competitors!$F33&gt;"",competitors!A33,"''")</f>
        <v>''</v>
      </c>
      <c r="C56" s="3" t="str">
        <f>IF(competitors!$F27&gt;"",competitors!G27,"''")</f>
        <v>''</v>
      </c>
      <c r="D56" s="3" t="str">
        <f>IF(competitors!$F27&gt;"",competitors!B27,"''")</f>
        <v>''</v>
      </c>
      <c r="E56" s="3" t="str">
        <f>IF(competitors!$F27&gt;"",competitors!H27,"''")</f>
        <v>''</v>
      </c>
    </row>
    <row r="57" spans="2:5" ht="12.75">
      <c r="B57" s="3" t="str">
        <f>IF(competitors!$F37&gt;"",competitors!A37,"''")</f>
        <v>''</v>
      </c>
      <c r="C57" s="3" t="str">
        <f>IF(competitors!$F29&gt;"",competitors!G29,"''")</f>
        <v>''</v>
      </c>
      <c r="D57" s="3" t="str">
        <f>IF(competitors!$F29&gt;"",competitors!B29,"''")</f>
        <v>''</v>
      </c>
      <c r="E57" s="3" t="str">
        <f>IF(competitors!$F29&gt;"",competitors!H29,"''")</f>
        <v>''</v>
      </c>
    </row>
    <row r="58" spans="2:5" ht="12.75">
      <c r="B58" s="3" t="str">
        <f>IF(competitors!$F38&gt;"",competitors!A38,"''")</f>
        <v>''</v>
      </c>
      <c r="C58" s="3" t="str">
        <f>IF(competitors!$F30&gt;"",competitors!G30,"''")</f>
        <v>''</v>
      </c>
      <c r="D58" s="3" t="str">
        <f>IF(competitors!$F30&gt;"",competitors!B30,"''")</f>
        <v>''</v>
      </c>
      <c r="E58" s="3" t="str">
        <f>IF(competitors!$F30&gt;"",competitors!H30,"''")</f>
        <v>''</v>
      </c>
    </row>
    <row r="59" spans="2:5" ht="12.75">
      <c r="B59" s="3" t="str">
        <f>IF(competitors!$F39&gt;"",competitors!A39,"''")</f>
        <v>''</v>
      </c>
      <c r="C59" s="3" t="str">
        <f>IF(competitors!$F32&gt;"",competitors!G32,"''")</f>
        <v>''</v>
      </c>
      <c r="D59" s="3" t="str">
        <f>IF(competitors!$F32&gt;"",competitors!B32,"''")</f>
        <v>''</v>
      </c>
      <c r="E59" s="3" t="str">
        <f>IF(competitors!$F32&gt;"",competitors!H32,"''")</f>
        <v>''</v>
      </c>
    </row>
    <row r="60" spans="2:5" ht="12.75">
      <c r="B60" s="3" t="str">
        <f>IF(competitors!$F40&gt;"",competitors!A40,"''")</f>
        <v>''</v>
      </c>
      <c r="C60" s="3" t="str">
        <f>IF(competitors!$F33&gt;"",competitors!G33,"''")</f>
        <v>''</v>
      </c>
      <c r="D60" s="3" t="str">
        <f>IF(competitors!$F33&gt;"",competitors!B33,"''")</f>
        <v>''</v>
      </c>
      <c r="E60" s="3" t="str">
        <f>IF(competitors!$F33&gt;"",competitors!H33,"''")</f>
        <v>''</v>
      </c>
    </row>
    <row r="61" spans="2:5" ht="12.75">
      <c r="B61" s="3" t="str">
        <f>IF(competitors!$F41&gt;"",competitors!A41,"''")</f>
        <v>''</v>
      </c>
      <c r="C61" s="3" t="str">
        <f>IF(competitors!$F37&gt;"",competitors!G37,"''")</f>
        <v>''</v>
      </c>
      <c r="D61" s="3" t="str">
        <f>IF(competitors!$F37&gt;"",competitors!B37,"''")</f>
        <v>''</v>
      </c>
      <c r="E61" s="3" t="str">
        <f>IF(competitors!$F37&gt;"",competitors!H37,"''")</f>
        <v>''</v>
      </c>
    </row>
    <row r="62" spans="2:5" ht="12.75">
      <c r="B62" s="3" t="str">
        <f>IF(competitors!$F42&gt;"",competitors!A42,"''")</f>
        <v>''</v>
      </c>
      <c r="C62" s="3" t="str">
        <f>IF(competitors!$F38&gt;"",competitors!G38,"''")</f>
        <v>''</v>
      </c>
      <c r="D62" s="3" t="str">
        <f>IF(competitors!$F38&gt;"",competitors!B38,"''")</f>
        <v>''</v>
      </c>
      <c r="E62" s="3" t="str">
        <f>IF(competitors!$F38&gt;"",competitors!H38,"''")</f>
        <v>''</v>
      </c>
    </row>
    <row r="63" spans="2:5" ht="12.75">
      <c r="B63" s="3" t="str">
        <f>IF(competitors!$F43&gt;"",competitors!A43,"''")</f>
        <v>''</v>
      </c>
      <c r="C63" s="3" t="str">
        <f>IF(competitors!$F39&gt;"",competitors!G39,"''")</f>
        <v>''</v>
      </c>
      <c r="D63" s="3" t="str">
        <f>IF(competitors!$F39&gt;"",competitors!B39,"''")</f>
        <v>''</v>
      </c>
      <c r="E63" s="3" t="str">
        <f>IF(competitors!$F39&gt;"",competitors!H39,"''")</f>
        <v>''</v>
      </c>
    </row>
    <row r="64" spans="2:5" ht="12.75">
      <c r="B64" s="3" t="str">
        <f>IF(competitors!$F44&gt;"",competitors!A44,"''")</f>
        <v>''</v>
      </c>
      <c r="C64" s="3" t="str">
        <f>IF(competitors!$F40&gt;"",competitors!G40,"''")</f>
        <v>''</v>
      </c>
      <c r="D64" s="3" t="str">
        <f>IF(competitors!$F40&gt;"",competitors!B40,"''")</f>
        <v>''</v>
      </c>
      <c r="E64" s="3" t="str">
        <f>IF(competitors!$F40&gt;"",competitors!H40,"''")</f>
        <v>''</v>
      </c>
    </row>
    <row r="65" spans="2:5" ht="12.75">
      <c r="B65" s="3" t="str">
        <f>IF(competitors!$F45&gt;"",competitors!A45,"''")</f>
        <v>''</v>
      </c>
      <c r="C65" s="3" t="str">
        <f>IF(competitors!$F41&gt;"",competitors!G41,"''")</f>
        <v>''</v>
      </c>
      <c r="D65" s="3" t="str">
        <f>IF(competitors!$F41&gt;"",competitors!B41,"''")</f>
        <v>''</v>
      </c>
      <c r="E65" s="3" t="str">
        <f>IF(competitors!$F41&gt;"",competitors!H41,"''")</f>
        <v>''</v>
      </c>
    </row>
    <row r="66" spans="2:5" ht="12.75">
      <c r="B66" s="3" t="str">
        <f>IF(competitors!$F46&gt;"",competitors!A46,"''")</f>
        <v>''</v>
      </c>
      <c r="C66" s="3" t="str">
        <f>IF(competitors!$F42&gt;"",competitors!G42,"''")</f>
        <v>''</v>
      </c>
      <c r="D66" s="3" t="str">
        <f>IF(competitors!$F42&gt;"",competitors!B42,"''")</f>
        <v>''</v>
      </c>
      <c r="E66" s="3" t="str">
        <f>IF(competitors!$F42&gt;"",competitors!H42,"''")</f>
        <v>''</v>
      </c>
    </row>
    <row r="67" spans="2:5" ht="12.75">
      <c r="B67" s="3" t="str">
        <f>IF(competitors!$F47&gt;"",competitors!A47,"''")</f>
        <v>''</v>
      </c>
      <c r="C67" s="3" t="str">
        <f>IF(competitors!$F43&gt;"",competitors!G43,"''")</f>
        <v>''</v>
      </c>
      <c r="D67" s="3" t="str">
        <f>IF(competitors!$F43&gt;"",competitors!B43,"''")</f>
        <v>''</v>
      </c>
      <c r="E67" s="3" t="str">
        <f>IF(competitors!$F43&gt;"",competitors!H43,"''")</f>
        <v>''</v>
      </c>
    </row>
    <row r="68" spans="2:5" ht="12.75">
      <c r="B68" s="3" t="str">
        <f>IF(competitors!$F48&gt;"",competitors!A48,"''")</f>
        <v>''</v>
      </c>
      <c r="C68" s="3" t="str">
        <f>IF(competitors!$F44&gt;"",competitors!G44,"''")</f>
        <v>''</v>
      </c>
      <c r="D68" s="3" t="str">
        <f>IF(competitors!$F44&gt;"",competitors!B44,"''")</f>
        <v>''</v>
      </c>
      <c r="E68" s="3" t="str">
        <f>IF(competitors!$F44&gt;"",competitors!H44,"''")</f>
        <v>''</v>
      </c>
    </row>
    <row r="69" spans="2:5" ht="12.75">
      <c r="B69" s="3" t="str">
        <f>IF(competitors!$F49&gt;"",competitors!A49,"''")</f>
        <v>''</v>
      </c>
      <c r="C69" s="3" t="str">
        <f>IF(competitors!$F45&gt;"",competitors!G45,"''")</f>
        <v>''</v>
      </c>
      <c r="D69" s="3" t="str">
        <f>IF(competitors!$F45&gt;"",competitors!B45,"''")</f>
        <v>''</v>
      </c>
      <c r="E69" s="3" t="str">
        <f>IF(competitors!$F45&gt;"",competitors!H45,"''")</f>
        <v>''</v>
      </c>
    </row>
    <row r="70" spans="2:5" ht="12.75">
      <c r="B70" s="3" t="str">
        <f>IF(competitors!$F50&gt;"",competitors!A50,"''")</f>
        <v>''</v>
      </c>
      <c r="C70" s="3" t="str">
        <f>IF(competitors!$F46&gt;"",competitors!G46,"''")</f>
        <v>''</v>
      </c>
      <c r="D70" s="3" t="str">
        <f>IF(competitors!$F46&gt;"",competitors!B46,"''")</f>
        <v>''</v>
      </c>
      <c r="E70" s="3" t="str">
        <f>IF(competitors!$F46&gt;"",competitors!H46,"''")</f>
        <v>''</v>
      </c>
    </row>
    <row r="71" spans="2:5" ht="12.75">
      <c r="B71" s="3" t="str">
        <f>IF(competitors!$F51&gt;"",competitors!A51,"''")</f>
        <v>''</v>
      </c>
      <c r="C71" s="3" t="str">
        <f>IF(competitors!$F47&gt;"",competitors!G47,"''")</f>
        <v>''</v>
      </c>
      <c r="D71" s="3" t="str">
        <f>IF(competitors!$F47&gt;"",competitors!B47,"''")</f>
        <v>''</v>
      </c>
      <c r="E71" s="3" t="str">
        <f>IF(competitors!$F47&gt;"",competitors!H47,"''")</f>
        <v>''</v>
      </c>
    </row>
    <row r="72" spans="2:5" ht="12.75">
      <c r="B72" s="3" t="str">
        <f>IF(competitors!$F52&gt;"",competitors!A52,"''")</f>
        <v>''</v>
      </c>
      <c r="C72" s="3" t="str">
        <f>IF(competitors!$F48&gt;"",competitors!G48,"''")</f>
        <v>''</v>
      </c>
      <c r="D72" s="3" t="str">
        <f>IF(competitors!$F48&gt;"",competitors!B48,"''")</f>
        <v>''</v>
      </c>
      <c r="E72" s="3" t="str">
        <f>IF(competitors!$F48&gt;"",competitors!H48,"''")</f>
        <v>''</v>
      </c>
    </row>
    <row r="73" spans="2:5" ht="12.75">
      <c r="B73" s="3" t="str">
        <f>IF(competitors!$F53&gt;"",competitors!A53,"''")</f>
        <v>''</v>
      </c>
      <c r="C73" s="3" t="str">
        <f>IF(competitors!$F49&gt;"",competitors!G49,"''")</f>
        <v>''</v>
      </c>
      <c r="D73" s="3" t="str">
        <f>IF(competitors!$F49&gt;"",competitors!B49,"''")</f>
        <v>''</v>
      </c>
      <c r="E73" s="3" t="str">
        <f>IF(competitors!$F49&gt;"",competitors!H49,"''")</f>
        <v>''</v>
      </c>
    </row>
    <row r="74" spans="2:5" ht="12.75">
      <c r="B74" s="3" t="str">
        <f>IF(competitors!$F54&gt;"",competitors!A54,"''")</f>
        <v>''</v>
      </c>
      <c r="C74" s="3" t="str">
        <f>IF(competitors!$F50&gt;"",competitors!G50,"''")</f>
        <v>''</v>
      </c>
      <c r="D74" s="3" t="str">
        <f>IF(competitors!$F50&gt;"",competitors!B50,"''")</f>
        <v>''</v>
      </c>
      <c r="E74" s="3" t="str">
        <f>IF(competitors!$F50&gt;"",competitors!H50,"''")</f>
        <v>''</v>
      </c>
    </row>
    <row r="75" spans="2:5" ht="12.75">
      <c r="B75" s="3" t="str">
        <f>IF(competitors!$F55&gt;"",competitors!A55,"''")</f>
        <v>''</v>
      </c>
      <c r="C75" s="3" t="str">
        <f>IF(competitors!$F51&gt;"",competitors!G51,"''")</f>
        <v>''</v>
      </c>
      <c r="D75" s="3" t="str">
        <f>IF(competitors!$F51&gt;"",competitors!B51,"''")</f>
        <v>''</v>
      </c>
      <c r="E75" s="3" t="str">
        <f>IF(competitors!$F51&gt;"",competitors!H51,"''")</f>
        <v>''</v>
      </c>
    </row>
    <row r="76" spans="2:5" ht="12.75">
      <c r="B76" s="3" t="str">
        <f>IF(competitors!$F56&gt;"",competitors!A56,"''")</f>
        <v>''</v>
      </c>
      <c r="C76" s="3" t="str">
        <f>IF(competitors!$F52&gt;"",competitors!G52,"''")</f>
        <v>''</v>
      </c>
      <c r="D76" s="3" t="str">
        <f>IF(competitors!$F52&gt;"",competitors!B52,"''")</f>
        <v>''</v>
      </c>
      <c r="E76" s="3" t="str">
        <f>IF(competitors!$F52&gt;"",competitors!H52,"''")</f>
        <v>''</v>
      </c>
    </row>
    <row r="77" spans="2:5" ht="12.75">
      <c r="B77" s="3" t="str">
        <f>IF(competitors!$F57&gt;"",competitors!A57,"''")</f>
        <v>''</v>
      </c>
      <c r="C77" s="3" t="str">
        <f>IF(competitors!$F53&gt;"",competitors!G53,"''")</f>
        <v>''</v>
      </c>
      <c r="D77" s="3" t="str">
        <f>IF(competitors!$F53&gt;"",competitors!B53,"''")</f>
        <v>''</v>
      </c>
      <c r="E77" s="3" t="str">
        <f>IF(competitors!$F53&gt;"",competitors!H53,"''")</f>
        <v>''</v>
      </c>
    </row>
    <row r="78" spans="2:5" ht="12.75">
      <c r="B78" s="3" t="str">
        <f>IF(competitors!$F58&gt;"",competitors!A58,"''")</f>
        <v>''</v>
      </c>
      <c r="C78" s="3" t="str">
        <f>IF(competitors!$F54&gt;"",competitors!G54,"''")</f>
        <v>''</v>
      </c>
      <c r="D78" s="3" t="str">
        <f>IF(competitors!$F54&gt;"",competitors!B54,"''")</f>
        <v>''</v>
      </c>
      <c r="E78" s="3" t="str">
        <f>IF(competitors!$F54&gt;"",competitors!H54,"''")</f>
        <v>''</v>
      </c>
    </row>
    <row r="79" spans="2:5" ht="12.75">
      <c r="B79" s="3" t="str">
        <f>IF(competitors!$F59&gt;"",competitors!A59,"''")</f>
        <v>''</v>
      </c>
      <c r="C79" s="3" t="str">
        <f>IF(competitors!$F55&gt;"",competitors!G55,"''")</f>
        <v>''</v>
      </c>
      <c r="D79" s="3" t="str">
        <f>IF(competitors!$F55&gt;"",competitors!B55,"''")</f>
        <v>''</v>
      </c>
      <c r="E79" s="3" t="str">
        <f>IF(competitors!$F55&gt;"",competitors!H55,"''")</f>
        <v>''</v>
      </c>
    </row>
    <row r="80" spans="2:5" ht="12.75">
      <c r="B80" s="3" t="str">
        <f>IF(competitors!$F60&gt;"",competitors!A60,"''")</f>
        <v>''</v>
      </c>
      <c r="C80" s="3" t="str">
        <f>IF(competitors!$F56&gt;"",competitors!G56,"''")</f>
        <v>''</v>
      </c>
      <c r="D80" s="3" t="str">
        <f>IF(competitors!$F56&gt;"",competitors!B56,"''")</f>
        <v>''</v>
      </c>
      <c r="E80" s="3" t="str">
        <f>IF(competitors!$F56&gt;"",competitors!H56,"''")</f>
        <v>''</v>
      </c>
    </row>
    <row r="81" spans="2:5" ht="12.75">
      <c r="B81" s="3" t="str">
        <f>IF(competitors!$F61&gt;"",competitors!A61,"''")</f>
        <v>''</v>
      </c>
      <c r="C81" s="3" t="str">
        <f>IF(competitors!$F57&gt;"",competitors!G57,"''")</f>
        <v>''</v>
      </c>
      <c r="D81" s="3" t="str">
        <f>IF(competitors!$F57&gt;"",competitors!B57,"''")</f>
        <v>''</v>
      </c>
      <c r="E81" s="3" t="str">
        <f>IF(competitors!$F57&gt;"",competitors!H57,"''")</f>
        <v>''</v>
      </c>
    </row>
    <row r="82" spans="2:5" ht="12.75">
      <c r="B82" s="3" t="str">
        <f>IF(competitors!$F62&gt;"",competitors!A62,"''")</f>
        <v>''</v>
      </c>
      <c r="C82" s="3" t="str">
        <f>IF(competitors!$F58&gt;"",competitors!G58,"''")</f>
        <v>''</v>
      </c>
      <c r="D82" s="3" t="str">
        <f>IF(competitors!$F58&gt;"",competitors!B58,"''")</f>
        <v>''</v>
      </c>
      <c r="E82" s="3" t="str">
        <f>IF(competitors!$F58&gt;"",competitors!H58,"''")</f>
        <v>''</v>
      </c>
    </row>
    <row r="83" spans="2:5" ht="12.75">
      <c r="B83" s="3" t="str">
        <f>IF(competitors!$F63&gt;"",competitors!A63,"''")</f>
        <v>''</v>
      </c>
      <c r="C83" s="3" t="str">
        <f>IF(competitors!$F59&gt;"",competitors!G59,"''")</f>
        <v>''</v>
      </c>
      <c r="D83" s="3" t="str">
        <f>IF(competitors!$F59&gt;"",competitors!B59,"''")</f>
        <v>''</v>
      </c>
      <c r="E83" s="3" t="str">
        <f>IF(competitors!$F59&gt;"",competitors!H59,"''")</f>
        <v>''</v>
      </c>
    </row>
    <row r="84" spans="2:5" ht="12.75">
      <c r="B84" s="3" t="str">
        <f>IF(competitors!$F64&gt;"",competitors!A64,"''")</f>
        <v>''</v>
      </c>
      <c r="C84" s="3" t="str">
        <f>IF(competitors!$F60&gt;"",competitors!G60,"''")</f>
        <v>''</v>
      </c>
      <c r="D84" s="3" t="str">
        <f>IF(competitors!$F60&gt;"",competitors!B60,"''")</f>
        <v>''</v>
      </c>
      <c r="E84" s="3" t="str">
        <f>IF(competitors!$F60&gt;"",competitors!H60,"''")</f>
        <v>''</v>
      </c>
    </row>
    <row r="85" spans="2:5" ht="12.75">
      <c r="B85" s="3" t="str">
        <f>IF(competitors!$F69&gt;"",competitors!A69,"''")</f>
        <v>''</v>
      </c>
      <c r="C85" s="3" t="str">
        <f>IF(competitors!$F61&gt;"",competitors!G61,"''")</f>
        <v>''</v>
      </c>
      <c r="D85" s="3" t="str">
        <f>IF(competitors!$F61&gt;"",competitors!B61,"''")</f>
        <v>''</v>
      </c>
      <c r="E85" s="3" t="str">
        <f>IF(competitors!$F61&gt;"",competitors!H61,"''")</f>
        <v>''</v>
      </c>
    </row>
    <row r="86" spans="2:5" ht="12.75">
      <c r="B86" s="3" t="e">
        <f>IF(competitors!#REF!&gt;"",competitors!#REF!,"''")</f>
        <v>#REF!</v>
      </c>
      <c r="C86" s="3" t="str">
        <f>IF(competitors!$F62&gt;"",competitors!G62,"''")</f>
        <v>''</v>
      </c>
      <c r="D86" s="3" t="str">
        <f>IF(competitors!$F62&gt;"",competitors!B62,"''")</f>
        <v>''</v>
      </c>
      <c r="E86" s="3" t="str">
        <f>IF(competitors!$F62&gt;"",competitors!H62,"''")</f>
        <v>''</v>
      </c>
    </row>
    <row r="87" spans="2:5" ht="12.75">
      <c r="B87" s="3" t="str">
        <f>IF(competitors!$F80&gt;"",competitors!A80,"''")</f>
        <v>''</v>
      </c>
      <c r="C87" s="3" t="str">
        <f>IF(competitors!$F63&gt;"",competitors!G63,"''")</f>
        <v>''</v>
      </c>
      <c r="D87" s="3" t="str">
        <f>IF(competitors!$F63&gt;"",competitors!B63,"''")</f>
        <v>''</v>
      </c>
      <c r="E87" s="3" t="str">
        <f>IF(competitors!$F63&gt;"",competitors!H63,"''")</f>
        <v>''</v>
      </c>
    </row>
    <row r="88" spans="2:5" ht="12.75">
      <c r="B88" s="3" t="str">
        <f>IF(competitors!$F81&gt;"",competitors!A81,"''")</f>
        <v>''</v>
      </c>
      <c r="C88" s="3" t="str">
        <f>IF(competitors!$F64&gt;"",competitors!G64,"''")</f>
        <v>''</v>
      </c>
      <c r="D88" s="3" t="str">
        <f>IF(competitors!$F64&gt;"",competitors!B64,"''")</f>
        <v>''</v>
      </c>
      <c r="E88" s="3" t="str">
        <f>IF(competitors!$F64&gt;"",competitors!H64,"''")</f>
        <v>''</v>
      </c>
    </row>
    <row r="89" spans="2:5" ht="12.75">
      <c r="B89" s="3" t="str">
        <f>IF(competitors!$F82&gt;"",competitors!A82,"''")</f>
        <v>''</v>
      </c>
      <c r="C89" s="3" t="str">
        <f>IF(competitors!$F69&gt;"",competitors!G69,"''")</f>
        <v>''</v>
      </c>
      <c r="D89" s="3" t="str">
        <f>IF(competitors!$F69&gt;"",competitors!#REF!,"''")</f>
        <v>''</v>
      </c>
      <c r="E89" s="3" t="str">
        <f>IF(competitors!$F69&gt;"",competitors!H69,"''")</f>
        <v>''</v>
      </c>
    </row>
    <row r="90" spans="2:5" ht="12.75">
      <c r="B90" s="3" t="str">
        <f>IF(competitors!$F83&gt;"",competitors!A83,"''")</f>
        <v>''</v>
      </c>
      <c r="C90" s="3" t="str">
        <f>IF(competitors!$F80&gt;"",competitors!G80,"''")</f>
        <v>''</v>
      </c>
      <c r="D90" s="3" t="str">
        <f>IF(competitors!$F80&gt;"",competitors!B80,"''")</f>
        <v>''</v>
      </c>
      <c r="E90" s="3" t="str">
        <f>IF(competitors!$F80&gt;"",competitors!H80,"''")</f>
        <v>''</v>
      </c>
    </row>
    <row r="91" spans="2:5" ht="12.75">
      <c r="B91" s="3" t="str">
        <f>IF(competitors!$F84&gt;"",competitors!A84,"''")</f>
        <v>''</v>
      </c>
      <c r="C91" s="3" t="str">
        <f>IF(competitors!$F81&gt;"",competitors!G81,"''")</f>
        <v>''</v>
      </c>
      <c r="D91" s="3" t="str">
        <f>IF(competitors!$F81&gt;"",competitors!B81,"''")</f>
        <v>''</v>
      </c>
      <c r="E91" s="3" t="str">
        <f>IF(competitors!$F81&gt;"",competitors!H81,"''")</f>
        <v>''</v>
      </c>
    </row>
    <row r="92" spans="2:5" ht="12.75">
      <c r="B92" s="3" t="str">
        <f>IF(competitors!$F85&gt;"",competitors!A85,"''")</f>
        <v>''</v>
      </c>
      <c r="C92" s="3" t="str">
        <f>IF(competitors!$F82&gt;"",competitors!G82,"''")</f>
        <v>''</v>
      </c>
      <c r="D92" s="3" t="str">
        <f>IF(competitors!$F82&gt;"",competitors!B82,"''")</f>
        <v>''</v>
      </c>
      <c r="E92" s="3" t="str">
        <f>IF(competitors!$F82&gt;"",competitors!H82,"''")</f>
        <v>''</v>
      </c>
    </row>
    <row r="93" spans="2:5" ht="12.75">
      <c r="B93" s="3" t="str">
        <f>IF(competitors!$F86&gt;"",competitors!A86,"''")</f>
        <v>''</v>
      </c>
      <c r="C93" s="3" t="str">
        <f>IF(competitors!$F83&gt;"",competitors!G83,"''")</f>
        <v>''</v>
      </c>
      <c r="D93" s="3" t="str">
        <f>IF(competitors!$F83&gt;"",competitors!B83,"''")</f>
        <v>''</v>
      </c>
      <c r="E93" s="3" t="str">
        <f>IF(competitors!$F83&gt;"",competitors!H83,"''")</f>
        <v>''</v>
      </c>
    </row>
    <row r="94" spans="2:5" ht="12.75">
      <c r="B94" s="3" t="str">
        <f>IF(competitors!$F87&gt;"",competitors!A87,"''")</f>
        <v>''</v>
      </c>
      <c r="C94" s="3" t="str">
        <f>IF(competitors!$F84&gt;"",competitors!G84,"''")</f>
        <v>''</v>
      </c>
      <c r="D94" s="3" t="str">
        <f>IF(competitors!$F84&gt;"",competitors!B84,"''")</f>
        <v>''</v>
      </c>
      <c r="E94" s="3" t="str">
        <f>IF(competitors!$F84&gt;"",competitors!H84,"''")</f>
        <v>''</v>
      </c>
    </row>
    <row r="95" spans="2:5" ht="12.75">
      <c r="B95" s="3" t="str">
        <f>IF(competitors!$F88&gt;"",competitors!A88,"''")</f>
        <v>''</v>
      </c>
      <c r="C95" s="3" t="str">
        <f>IF(competitors!$F85&gt;"",competitors!G85,"''")</f>
        <v>''</v>
      </c>
      <c r="D95" s="3" t="str">
        <f>IF(competitors!$F85&gt;"",competitors!B85,"''")</f>
        <v>''</v>
      </c>
      <c r="E95" s="3" t="str">
        <f>IF(competitors!$F85&gt;"",competitors!H85,"''")</f>
        <v>''</v>
      </c>
    </row>
    <row r="96" spans="2:5" ht="12.75">
      <c r="B96" s="3" t="str">
        <f>IF(competitors!$F89&gt;"",competitors!A89,"''")</f>
        <v>''</v>
      </c>
      <c r="C96" s="3" t="str">
        <f>IF(competitors!$F86&gt;"",competitors!G86,"''")</f>
        <v>''</v>
      </c>
      <c r="D96" s="3" t="str">
        <f>IF(competitors!$F86&gt;"",competitors!B86,"''")</f>
        <v>''</v>
      </c>
      <c r="E96" s="3" t="str">
        <f>IF(competitors!$F86&gt;"",competitors!H86,"''")</f>
        <v>''</v>
      </c>
    </row>
    <row r="97" spans="2:5" ht="12.75">
      <c r="B97" s="3" t="str">
        <f>IF(competitors!$F90&gt;"",competitors!A90,"''")</f>
        <v>''</v>
      </c>
      <c r="C97" s="3" t="str">
        <f>IF(competitors!$F87&gt;"",competitors!G87,"''")</f>
        <v>''</v>
      </c>
      <c r="D97" s="3" t="str">
        <f>IF(competitors!$F87&gt;"",competitors!B87,"''")</f>
        <v>''</v>
      </c>
      <c r="E97" s="3" t="str">
        <f>IF(competitors!$F87&gt;"",competitors!H87,"''")</f>
        <v>''</v>
      </c>
    </row>
    <row r="98" spans="2:5" ht="12.75">
      <c r="B98" s="3" t="str">
        <f>IF(competitors!$F91&gt;"",competitors!A91,"''")</f>
        <v>''</v>
      </c>
      <c r="C98" s="3" t="str">
        <f>IF(competitors!$F88&gt;"",competitors!G88,"''")</f>
        <v>''</v>
      </c>
      <c r="D98" s="3" t="str">
        <f>IF(competitors!$F88&gt;"",competitors!B88,"''")</f>
        <v>''</v>
      </c>
      <c r="E98" s="3" t="str">
        <f>IF(competitors!$F88&gt;"",competitors!H88,"''")</f>
        <v>''</v>
      </c>
    </row>
    <row r="99" spans="2:5" ht="12.75">
      <c r="B99" s="3" t="str">
        <f>IF(competitors!$F92&gt;"",competitors!A92,"''")</f>
        <v>''</v>
      </c>
      <c r="C99" s="3" t="str">
        <f>IF(competitors!$F89&gt;"",competitors!G89,"''")</f>
        <v>''</v>
      </c>
      <c r="D99" s="3" t="str">
        <f>IF(competitors!$F89&gt;"",competitors!B89,"''")</f>
        <v>''</v>
      </c>
      <c r="E99" s="3" t="str">
        <f>IF(competitors!$F89&gt;"",competitors!H89,"''")</f>
        <v>''</v>
      </c>
    </row>
    <row r="100" spans="2:5" ht="12.75">
      <c r="B100" s="3" t="str">
        <f>IF(competitors!$F93&gt;"",competitors!A93,"''")</f>
        <v>''</v>
      </c>
      <c r="C100" s="3" t="str">
        <f>IF(competitors!$F90&gt;"",competitors!G90,"''")</f>
        <v>''</v>
      </c>
      <c r="D100" s="3" t="str">
        <f>IF(competitors!$F90&gt;"",competitors!B90,"''")</f>
        <v>''</v>
      </c>
      <c r="E100" s="3" t="str">
        <f>IF(competitors!$F90&gt;"",competitors!H90,"''")</f>
        <v>''</v>
      </c>
    </row>
    <row r="101" spans="2:5" ht="12.75">
      <c r="B101" s="3" t="str">
        <f>IF(competitors!$F95&gt;"",competitors!A95,"''")</f>
        <v>''</v>
      </c>
      <c r="C101" s="3" t="str">
        <f>IF(competitors!$F91&gt;"",competitors!G91,"''")</f>
        <v>''</v>
      </c>
      <c r="D101" s="3" t="str">
        <f>IF(competitors!$F91&gt;"",competitors!B91,"''")</f>
        <v>''</v>
      </c>
      <c r="E101" s="3" t="str">
        <f>IF(competitors!$F91&gt;"",competitors!H91,"''")</f>
        <v>''</v>
      </c>
    </row>
    <row r="102" spans="2:5" ht="12.75">
      <c r="B102" s="3" t="str">
        <f>IF(competitors!$F96&gt;"",competitors!A96,"''")</f>
        <v>''</v>
      </c>
      <c r="C102" s="3" t="str">
        <f>IF(competitors!$F92&gt;"",competitors!G92,"''")</f>
        <v>''</v>
      </c>
      <c r="D102" s="3" t="str">
        <f>IF(competitors!$F92&gt;"",competitors!B92,"''")</f>
        <v>''</v>
      </c>
      <c r="E102" s="3" t="str">
        <f>IF(competitors!$F92&gt;"",competitors!H92,"''")</f>
        <v>''</v>
      </c>
    </row>
    <row r="103" spans="2:5" ht="12.75">
      <c r="B103" s="3" t="str">
        <f>IF(competitors!$F97&gt;"",competitors!A97,"''")</f>
        <v>''</v>
      </c>
      <c r="C103" s="3" t="str">
        <f>IF(competitors!$F93&gt;"",competitors!G93,"''")</f>
        <v>''</v>
      </c>
      <c r="D103" s="3" t="str">
        <f>IF(competitors!$F93&gt;"",competitors!B93,"''")</f>
        <v>''</v>
      </c>
      <c r="E103" s="3" t="str">
        <f>IF(competitors!$F93&gt;"",competitors!H93,"''")</f>
        <v>''</v>
      </c>
    </row>
    <row r="104" spans="2:5" ht="12.75">
      <c r="B104" s="3" t="str">
        <f>IF(competitors!$F98&gt;"",competitors!A98,"''")</f>
        <v>''</v>
      </c>
      <c r="C104" s="3" t="str">
        <f>IF(competitors!$F95&gt;"",competitors!G95,"''")</f>
        <v>''</v>
      </c>
      <c r="D104" s="3" t="str">
        <f>IF(competitors!$F95&gt;"",competitors!B95,"''")</f>
        <v>''</v>
      </c>
      <c r="E104" s="3" t="str">
        <f>IF(competitors!$F95&gt;"",competitors!H95,"''")</f>
        <v>''</v>
      </c>
    </row>
    <row r="105" spans="2:5" ht="12.75">
      <c r="B105" s="3" t="str">
        <f>IF(competitors!$F99&gt;"",competitors!A99,"''")</f>
        <v>''</v>
      </c>
      <c r="C105" s="3" t="str">
        <f>IF(competitors!$F96&gt;"",competitors!G96,"''")</f>
        <v>''</v>
      </c>
      <c r="D105" s="3" t="str">
        <f>IF(competitors!$F96&gt;"",competitors!B96,"''")</f>
        <v>''</v>
      </c>
      <c r="E105" s="3" t="str">
        <f>IF(competitors!$F96&gt;"",competitors!H96,"''")</f>
        <v>''</v>
      </c>
    </row>
    <row r="106" spans="2:5" ht="12.75">
      <c r="B106" s="3" t="str">
        <f>IF(competitors!$F100&gt;"",competitors!A100,"''")</f>
        <v>''</v>
      </c>
      <c r="C106" s="3" t="str">
        <f>IF(competitors!$F97&gt;"",competitors!G97,"''")</f>
        <v>''</v>
      </c>
      <c r="D106" s="3" t="str">
        <f>IF(competitors!$F97&gt;"",competitors!B97,"''")</f>
        <v>''</v>
      </c>
      <c r="E106" s="3" t="str">
        <f>IF(competitors!$F97&gt;"",competitors!H97,"''")</f>
        <v>''</v>
      </c>
    </row>
    <row r="107" spans="2:5" ht="12.75">
      <c r="B107" s="3" t="str">
        <f>IF(competitors!$F101&gt;"",competitors!A101,"''")</f>
        <v>''</v>
      </c>
      <c r="C107" s="3" t="str">
        <f>IF(competitors!$F98&gt;"",competitors!G98,"''")</f>
        <v>''</v>
      </c>
      <c r="D107" s="3" t="str">
        <f>IF(competitors!$F98&gt;"",competitors!B98,"''")</f>
        <v>''</v>
      </c>
      <c r="E107" s="3" t="str">
        <f>IF(competitors!$F98&gt;"",competitors!H98,"''")</f>
        <v>''</v>
      </c>
    </row>
    <row r="108" spans="2:5" ht="12.75">
      <c r="B108" s="3" t="str">
        <f>IF(competitors!$F102&gt;"",competitors!A102,"''")</f>
        <v>''</v>
      </c>
      <c r="C108" s="3" t="str">
        <f>IF(competitors!$F99&gt;"",competitors!G99,"''")</f>
        <v>''</v>
      </c>
      <c r="D108" s="3" t="str">
        <f>IF(competitors!$F99&gt;"",competitors!B99,"''")</f>
        <v>''</v>
      </c>
      <c r="E108" s="3" t="str">
        <f>IF(competitors!$F99&gt;"",competitors!H99,"''")</f>
        <v>''</v>
      </c>
    </row>
    <row r="109" spans="2:5" ht="12.75">
      <c r="B109" s="3" t="str">
        <f>IF(competitors!$F103&gt;"",competitors!A103,"''")</f>
        <v>''</v>
      </c>
      <c r="C109" s="3" t="str">
        <f>IF(competitors!$F100&gt;"",competitors!G100,"''")</f>
        <v>''</v>
      </c>
      <c r="D109" s="3" t="str">
        <f>IF(competitors!$F100&gt;"",competitors!B100,"''")</f>
        <v>''</v>
      </c>
      <c r="E109" s="3" t="str">
        <f>IF(competitors!$F100&gt;"",competitors!H100,"''")</f>
        <v>''</v>
      </c>
    </row>
    <row r="110" spans="2:5" ht="12.75">
      <c r="B110" s="3" t="str">
        <f>IF(competitors!$F104&gt;"",competitors!A104,"''")</f>
        <v>''</v>
      </c>
      <c r="C110" s="3" t="str">
        <f>IF(competitors!$F101&gt;"",competitors!G101,"''")</f>
        <v>''</v>
      </c>
      <c r="D110" s="3" t="str">
        <f>IF(competitors!$F101&gt;"",competitors!B101,"''")</f>
        <v>''</v>
      </c>
      <c r="E110" s="3" t="str">
        <f>IF(competitors!$F101&gt;"",competitors!H101,"''")</f>
        <v>''</v>
      </c>
    </row>
    <row r="111" spans="2:5" ht="12.75">
      <c r="B111" s="3" t="str">
        <f>IF(competitors!$F105&gt;"",competitors!A105,"''")</f>
        <v>''</v>
      </c>
      <c r="C111" s="3" t="str">
        <f>IF(competitors!$F102&gt;"",competitors!G102,"''")</f>
        <v>''</v>
      </c>
      <c r="D111" s="3" t="str">
        <f>IF(competitors!$F102&gt;"",competitors!B102,"''")</f>
        <v>''</v>
      </c>
      <c r="E111" s="3" t="str">
        <f>IF(competitors!$F102&gt;"",competitors!H102,"''")</f>
        <v>''</v>
      </c>
    </row>
    <row r="112" spans="2:5" ht="12.75">
      <c r="B112" s="3" t="str">
        <f>IF(competitors!$F106&gt;"",competitors!A106,"''")</f>
        <v>''</v>
      </c>
      <c r="C112" s="3" t="str">
        <f>IF(competitors!$F103&gt;"",competitors!G103,"''")</f>
        <v>''</v>
      </c>
      <c r="D112" s="3" t="str">
        <f>IF(competitors!$F103&gt;"",competitors!B103,"''")</f>
        <v>''</v>
      </c>
      <c r="E112" s="3" t="str">
        <f>IF(competitors!$F103&gt;"",competitors!H103,"''")</f>
        <v>''</v>
      </c>
    </row>
    <row r="113" spans="2:5" ht="12.75">
      <c r="B113" s="3" t="str">
        <f>IF(competitors!$F107&gt;"",competitors!A107,"''")</f>
        <v>''</v>
      </c>
      <c r="C113" s="3" t="str">
        <f>IF(competitors!$F104&gt;"",competitors!G104,"''")</f>
        <v>''</v>
      </c>
      <c r="D113" s="3" t="str">
        <f>IF(competitors!$F104&gt;"",competitors!B104,"''")</f>
        <v>''</v>
      </c>
      <c r="E113" s="3" t="str">
        <f>IF(competitors!$F104&gt;"",competitors!H104,"''")</f>
        <v>''</v>
      </c>
    </row>
    <row r="114" spans="2:5" ht="12.75">
      <c r="B114" s="3" t="str">
        <f>IF(competitors!$F108&gt;"",competitors!A108,"''")</f>
        <v>''</v>
      </c>
      <c r="C114" s="3" t="str">
        <f>IF(competitors!$F105&gt;"",competitors!G105,"''")</f>
        <v>''</v>
      </c>
      <c r="D114" s="3" t="str">
        <f>IF(competitors!$F105&gt;"",competitors!B105,"''")</f>
        <v>''</v>
      </c>
      <c r="E114" s="3" t="str">
        <f>IF(competitors!$F105&gt;"",competitors!H105,"''")</f>
        <v>''</v>
      </c>
    </row>
    <row r="115" spans="2:5" ht="12.75">
      <c r="B115" s="3">
        <f>IF(competitors!$F115&gt;"",competitors!A115,"''")</f>
        <v>114</v>
      </c>
      <c r="C115" s="3" t="str">
        <f>IF(competitors!$F106&gt;"",competitors!G106,"''")</f>
        <v>''</v>
      </c>
      <c r="D115" s="3" t="str">
        <f>IF(competitors!$F106&gt;"",competitors!B106,"''")</f>
        <v>''</v>
      </c>
      <c r="E115" s="3" t="str">
        <f>IF(competitors!$F106&gt;"",competitors!H106,"''")</f>
        <v>''</v>
      </c>
    </row>
    <row r="116" spans="2:5" ht="12.75">
      <c r="B116" s="3" t="str">
        <f>IF(competitors!$F116&gt;"",competitors!A116,"''")</f>
        <v>''</v>
      </c>
      <c r="C116" s="3" t="str">
        <f>IF(competitors!$F107&gt;"",competitors!G107,"''")</f>
        <v>''</v>
      </c>
      <c r="D116" s="3" t="str">
        <f>IF(competitors!$F107&gt;"",competitors!B107,"''")</f>
        <v>''</v>
      </c>
      <c r="E116" s="3" t="str">
        <f>IF(competitors!$F107&gt;"",competitors!H107,"''")</f>
        <v>''</v>
      </c>
    </row>
    <row r="117" spans="2:5" ht="12.75">
      <c r="B117" s="3" t="str">
        <f>IF(competitors!$F117&gt;"",competitors!A117,"''")</f>
        <v>''</v>
      </c>
      <c r="C117" s="3" t="str">
        <f>IF(competitors!$F108&gt;"",competitors!G108,"''")</f>
        <v>''</v>
      </c>
      <c r="D117" s="3" t="str">
        <f>IF(competitors!$F108&gt;"",competitors!B108,"''")</f>
        <v>''</v>
      </c>
      <c r="E117" s="3" t="str">
        <f>IF(competitors!$F108&gt;"",competitors!H108,"''")</f>
        <v>''</v>
      </c>
    </row>
    <row r="118" spans="2:5" ht="12.75">
      <c r="B118" s="3" t="str">
        <f>IF(competitors!$F118&gt;"",competitors!A118,"''")</f>
        <v>''</v>
      </c>
      <c r="C118" s="3" t="str">
        <f>IF(competitors!$F116&gt;"",competitors!G116,"''")</f>
        <v>''</v>
      </c>
      <c r="D118" s="3" t="str">
        <f>IF(competitors!$F116&gt;"",competitors!B116,"''")</f>
        <v>''</v>
      </c>
      <c r="E118" s="3" t="str">
        <f>IF(competitors!$F116&gt;"",competitors!H116,"''")</f>
        <v>''</v>
      </c>
    </row>
    <row r="119" spans="2:5" ht="12.75">
      <c r="B119" s="3" t="str">
        <f>IF(competitors!$F119&gt;"",competitors!A119,"''")</f>
        <v>''</v>
      </c>
      <c r="C119" s="3" t="str">
        <f>IF(competitors!$F117&gt;"",competitors!G117,"''")</f>
        <v>''</v>
      </c>
      <c r="D119" s="3" t="str">
        <f>IF(competitors!$F117&gt;"",competitors!B117,"''")</f>
        <v>''</v>
      </c>
      <c r="E119" s="3" t="str">
        <f>IF(competitors!$F117&gt;"",competitors!H117,"''")</f>
        <v>''</v>
      </c>
    </row>
    <row r="120" spans="2:5" ht="12.75">
      <c r="B120" s="3" t="str">
        <f>IF(competitors!$F120&gt;"",competitors!A120,"''")</f>
        <v>''</v>
      </c>
      <c r="C120" s="3" t="str">
        <f>IF(competitors!$F118&gt;"",competitors!G118,"''")</f>
        <v>''</v>
      </c>
      <c r="D120" s="3" t="str">
        <f>IF(competitors!$F118&gt;"",competitors!B118,"''")</f>
        <v>''</v>
      </c>
      <c r="E120" s="3" t="str">
        <f>IF(competitors!$F118&gt;"",competitors!H118,"''")</f>
        <v>''</v>
      </c>
    </row>
    <row r="121" spans="2:5" ht="12.75">
      <c r="B121" s="3">
        <f>IF(competitors!$F121&gt;"",competitors!A121,"''")</f>
        <v>120</v>
      </c>
      <c r="C121" s="3" t="str">
        <f>IF(competitors!$F119&gt;"",competitors!G119,"''")</f>
        <v>''</v>
      </c>
      <c r="D121" s="3" t="str">
        <f>IF(competitors!$F119&gt;"",competitors!B119,"''")</f>
        <v>''</v>
      </c>
      <c r="E121" s="3" t="str">
        <f>IF(competitors!$F119&gt;"",competitors!H119,"''")</f>
        <v>''</v>
      </c>
    </row>
    <row r="122" spans="2:5" ht="12.75">
      <c r="B122" s="3" t="str">
        <f>IF(competitors!$F122&gt;"",competitors!A122,"''")</f>
        <v>''</v>
      </c>
      <c r="C122" s="3" t="str">
        <f>IF(competitors!$F120&gt;"",competitors!G120,"''")</f>
        <v>''</v>
      </c>
      <c r="D122" s="3" t="str">
        <f>IF(competitors!$F120&gt;"",competitors!B120,"''")</f>
        <v>''</v>
      </c>
      <c r="E122" s="3" t="str">
        <f>IF(competitors!$F120&gt;"",competitors!H120,"''")</f>
        <v>''</v>
      </c>
    </row>
    <row r="123" spans="2:5" ht="12.75">
      <c r="B123" s="3">
        <f>IF(competitors!$F123&gt;"",competitors!A123,"''")</f>
        <v>122</v>
      </c>
      <c r="C123" s="3" t="str">
        <f>IF(competitors!$F122&gt;"",competitors!G122,"''")</f>
        <v>''</v>
      </c>
      <c r="D123" s="3" t="str">
        <f>IF(competitors!$F122&gt;"",competitors!B122,"''")</f>
        <v>''</v>
      </c>
      <c r="E123" s="3" t="str">
        <f>IF(competitors!$F122&gt;"",competitors!H122,"''")</f>
        <v>''</v>
      </c>
    </row>
    <row r="124" spans="2:5" ht="12.75">
      <c r="B124" s="3" t="str">
        <f>IF(competitors!$F124&gt;"",competitors!A124,"''")</f>
        <v>''</v>
      </c>
      <c r="C124" s="3" t="str">
        <f>IF(competitors!$F124&gt;"",competitors!G124,"''")</f>
        <v>''</v>
      </c>
      <c r="D124" s="3" t="str">
        <f>IF(competitors!$F124&gt;"",competitors!B124,"''")</f>
        <v>''</v>
      </c>
      <c r="E124" s="3" t="str">
        <f>IF(competitors!$F124&gt;"",competitors!H124,"''")</f>
        <v>''</v>
      </c>
    </row>
    <row r="125" spans="2:5" ht="12.75">
      <c r="B125" s="3" t="str">
        <f>IF(competitors!$F125&gt;"",competitors!A125,"''")</f>
        <v>''</v>
      </c>
      <c r="C125" s="3" t="str">
        <f>IF(competitors!$F125&gt;"",competitors!G125,"''")</f>
        <v>''</v>
      </c>
      <c r="D125" s="3" t="str">
        <f>IF(competitors!$F125&gt;"",competitors!B125,"''")</f>
        <v>''</v>
      </c>
      <c r="E125" s="3" t="str">
        <f>IF(competitors!$F125&gt;"",competitors!H125,"''")</f>
        <v>''</v>
      </c>
    </row>
    <row r="126" spans="2:5" ht="12.75">
      <c r="B126" s="3" t="str">
        <f>IF(competitors!$F126&gt;"",competitors!A126,"''")</f>
        <v>''</v>
      </c>
      <c r="C126" s="3" t="str">
        <f>IF(competitors!$F126&gt;"",competitors!G126,"''")</f>
        <v>''</v>
      </c>
      <c r="D126" s="3" t="str">
        <f>IF(competitors!$F126&gt;"",competitors!B126,"''")</f>
        <v>''</v>
      </c>
      <c r="E126" s="3" t="str">
        <f>IF(competitors!$F126&gt;"",competitors!H126,"''")</f>
        <v>''</v>
      </c>
    </row>
    <row r="127" spans="2:5" ht="12.75">
      <c r="B127" s="3" t="str">
        <f>IF(competitors!$F127&gt;"",competitors!A127,"''")</f>
        <v>''</v>
      </c>
      <c r="C127" s="3" t="str">
        <f>IF(competitors!$F127&gt;"",competitors!G127,"''")</f>
        <v>''</v>
      </c>
      <c r="D127" s="3" t="str">
        <f>IF(competitors!$F127&gt;"",competitors!B127,"''")</f>
        <v>''</v>
      </c>
      <c r="E127" s="3" t="str">
        <f>IF(competitors!$F127&gt;"",competitors!H127,"''")</f>
        <v>''</v>
      </c>
    </row>
    <row r="128" spans="2:5" ht="12.75">
      <c r="B128" s="3" t="str">
        <f>IF(competitors!$F128&gt;"",competitors!A128,"''")</f>
        <v>''</v>
      </c>
      <c r="C128" s="3" t="str">
        <f>IF(competitors!$F128&gt;"",competitors!G128,"''")</f>
        <v>''</v>
      </c>
      <c r="D128" s="3" t="str">
        <f>IF(competitors!$F128&gt;"",competitors!B128,"''")</f>
        <v>''</v>
      </c>
      <c r="E128" s="3" t="str">
        <f>IF(competitors!$F128&gt;"",competitors!H128,"''")</f>
        <v>''</v>
      </c>
    </row>
    <row r="129" spans="2:5" ht="12.75">
      <c r="B129" s="3" t="str">
        <f>IF(competitors!$F129&gt;"",competitors!A129,"''")</f>
        <v>''</v>
      </c>
      <c r="C129" s="3" t="str">
        <f>IF(competitors!$F129&gt;"",competitors!G129,"''")</f>
        <v>''</v>
      </c>
      <c r="D129" s="3" t="str">
        <f>IF(competitors!$F129&gt;"",competitors!B129,"''")</f>
        <v>''</v>
      </c>
      <c r="E129" s="3" t="str">
        <f>IF(competitors!$F129&gt;"",competitors!H129,"''")</f>
        <v>''</v>
      </c>
    </row>
    <row r="130" spans="2:5" ht="12.75">
      <c r="B130" s="3" t="str">
        <f>IF(competitors!$F130&gt;"",competitors!A130,"''")</f>
        <v>''</v>
      </c>
      <c r="C130" s="3" t="str">
        <f>IF(competitors!$F130&gt;"",competitors!G130,"''")</f>
        <v>''</v>
      </c>
      <c r="D130" s="3" t="str">
        <f>IF(competitors!$F130&gt;"",competitors!B130,"''")</f>
        <v>''</v>
      </c>
      <c r="E130" s="3" t="str">
        <f>IF(competitors!$F130&gt;"",competitors!H130,"''")</f>
        <v>''</v>
      </c>
    </row>
    <row r="131" spans="2:5" ht="12.75">
      <c r="B131" s="3" t="str">
        <f>IF(competitors!$F131&gt;"",competitors!A131,"''")</f>
        <v>''</v>
      </c>
      <c r="C131" s="3" t="str">
        <f>IF(competitors!$F131&gt;"",competitors!G131,"''")</f>
        <v>''</v>
      </c>
      <c r="D131" s="3" t="str">
        <f>IF(competitors!$F131&gt;"",competitors!B131,"''")</f>
        <v>''</v>
      </c>
      <c r="E131" s="3" t="str">
        <f>IF(competitors!$F131&gt;"",competitors!H131,"''")</f>
        <v>''</v>
      </c>
    </row>
    <row r="132" spans="2:5" ht="12.75">
      <c r="B132" s="3" t="str">
        <f>IF(competitors!$F132&gt;"",competitors!A132,"''")</f>
        <v>''</v>
      </c>
      <c r="C132" s="3" t="str">
        <f>IF(competitors!$F132&gt;"",competitors!G132,"''")</f>
        <v>''</v>
      </c>
      <c r="D132" s="3" t="str">
        <f>IF(competitors!$F132&gt;"",competitors!B132,"''")</f>
        <v>''</v>
      </c>
      <c r="E132" s="3" t="str">
        <f>IF(competitors!$F132&gt;"",competitors!H132,"''")</f>
        <v>''</v>
      </c>
    </row>
    <row r="133" spans="2:5" ht="12.75">
      <c r="B133" s="3" t="str">
        <f>IF(competitors!$F133&gt;"",competitors!A133,"''")</f>
        <v>''</v>
      </c>
      <c r="C133" s="3" t="str">
        <f>IF(competitors!$F133&gt;"",competitors!G133,"''")</f>
        <v>''</v>
      </c>
      <c r="D133" s="3" t="str">
        <f>IF(competitors!$F133&gt;"",competitors!B133,"''")</f>
        <v>''</v>
      </c>
      <c r="E133" s="3" t="str">
        <f>IF(competitors!$F133&gt;"",competitors!H133,"''")</f>
        <v>''</v>
      </c>
    </row>
    <row r="134" spans="2:5" ht="12.75">
      <c r="B134" s="3" t="str">
        <f>IF(competitors!$F134&gt;"",competitors!A134,"''")</f>
        <v>''</v>
      </c>
      <c r="C134" s="3" t="str">
        <f>IF(competitors!$F134&gt;"",competitors!G134,"''")</f>
        <v>''</v>
      </c>
      <c r="D134" s="3" t="str">
        <f>IF(competitors!$F134&gt;"",competitors!B134,"''")</f>
        <v>''</v>
      </c>
      <c r="E134" s="3" t="str">
        <f>IF(competitors!$F134&gt;"",competitors!H134,"''")</f>
        <v>''</v>
      </c>
    </row>
    <row r="135" spans="2:5" ht="12.75">
      <c r="B135" s="3" t="str">
        <f>IF(competitors!$F135&gt;"",competitors!A135,"''")</f>
        <v>''</v>
      </c>
      <c r="C135" s="3" t="str">
        <f>IF(competitors!$F135&gt;"",competitors!G135,"''")</f>
        <v>''</v>
      </c>
      <c r="D135" s="3" t="str">
        <f>IF(competitors!$F135&gt;"",competitors!B135,"''")</f>
        <v>''</v>
      </c>
      <c r="E135" s="3" t="str">
        <f>IF(competitors!$F135&gt;"",competitors!H135,"''")</f>
        <v>''</v>
      </c>
    </row>
    <row r="136" spans="2:5" ht="12.75">
      <c r="B136" s="3" t="str">
        <f>IF(competitors!$F136&gt;"",competitors!A136,"''")</f>
        <v>''</v>
      </c>
      <c r="C136" s="3" t="str">
        <f>IF(competitors!$F136&gt;"",competitors!G136,"''")</f>
        <v>''</v>
      </c>
      <c r="D136" s="3" t="str">
        <f>IF(competitors!$F136&gt;"",competitors!B136,"''")</f>
        <v>''</v>
      </c>
      <c r="E136" s="3" t="str">
        <f>IF(competitors!$F136&gt;"",competitors!H136,"''")</f>
        <v>''</v>
      </c>
    </row>
    <row r="137" spans="2:5" ht="12.75">
      <c r="B137" s="3" t="str">
        <f>IF(competitors!$F137&gt;"",competitors!A137,"''")</f>
        <v>''</v>
      </c>
      <c r="C137" s="3" t="str">
        <f>IF(competitors!$F137&gt;"",competitors!G137,"''")</f>
        <v>''</v>
      </c>
      <c r="D137" s="3" t="str">
        <f>IF(competitors!$F137&gt;"",competitors!B137,"''")</f>
        <v>''</v>
      </c>
      <c r="E137" s="3" t="str">
        <f>IF(competitors!$F137&gt;"",competitors!H137,"''")</f>
        <v>''</v>
      </c>
    </row>
    <row r="138" spans="2:5" ht="12.75">
      <c r="B138" s="3" t="str">
        <f>IF(competitors!$F138&gt;"",competitors!A138,"''")</f>
        <v>''</v>
      </c>
      <c r="C138" s="3" t="str">
        <f>IF(competitors!$F138&gt;"",competitors!G138,"''")</f>
        <v>''</v>
      </c>
      <c r="D138" s="3" t="str">
        <f>IF(competitors!$F138&gt;"",competitors!B138,"''")</f>
        <v>''</v>
      </c>
      <c r="E138" s="3" t="str">
        <f>IF(competitors!$F138&gt;"",competitors!H138,"''")</f>
        <v>''</v>
      </c>
    </row>
    <row r="139" spans="2:5" ht="12.75">
      <c r="B139" s="3" t="str">
        <f>IF(competitors!$F139&gt;"",competitors!A139,"''")</f>
        <v>''</v>
      </c>
      <c r="C139" s="3" t="str">
        <f>IF(competitors!$F139&gt;"",competitors!G139,"''")</f>
        <v>''</v>
      </c>
      <c r="D139" s="3" t="str">
        <f>IF(competitors!$F139&gt;"",competitors!B139,"''")</f>
        <v>''</v>
      </c>
      <c r="E139" s="3" t="str">
        <f>IF(competitors!$F139&gt;"",competitors!H139,"''")</f>
        <v>''</v>
      </c>
    </row>
    <row r="140" spans="2:5" ht="12.75">
      <c r="B140" s="3" t="str">
        <f>IF(competitors!$F140&gt;"",competitors!A140,"''")</f>
        <v>''</v>
      </c>
      <c r="C140" s="3" t="str">
        <f>IF(competitors!$F140&gt;"",competitors!G140,"''")</f>
        <v>''</v>
      </c>
      <c r="D140" s="3" t="str">
        <f>IF(competitors!$F140&gt;"",competitors!B140,"''")</f>
        <v>''</v>
      </c>
      <c r="E140" s="3" t="str">
        <f>IF(competitors!$F140&gt;"",competitors!H140,"''")</f>
        <v>''</v>
      </c>
    </row>
    <row r="141" spans="2:5" ht="12.75">
      <c r="B141" s="3" t="str">
        <f>IF(competitors!$F141&gt;"",competitors!A141,"''")</f>
        <v>''</v>
      </c>
      <c r="C141" s="3" t="str">
        <f>IF(competitors!$F141&gt;"",competitors!G141,"''")</f>
        <v>''</v>
      </c>
      <c r="D141" s="3" t="str">
        <f>IF(competitors!$F141&gt;"",competitors!B141,"''")</f>
        <v>''</v>
      </c>
      <c r="E141" s="3" t="str">
        <f>IF(competitors!$F141&gt;"",competitors!H141,"''")</f>
        <v>''</v>
      </c>
    </row>
    <row r="142" spans="2:5" ht="12.75">
      <c r="B142" s="3" t="str">
        <f>IF(competitors!$F142&gt;"",competitors!A142,"''")</f>
        <v>''</v>
      </c>
      <c r="C142" s="3" t="str">
        <f>IF(competitors!$F142&gt;"",competitors!G142,"''")</f>
        <v>''</v>
      </c>
      <c r="D142" s="3" t="str">
        <f>IF(competitors!$F142&gt;"",competitors!B142,"''")</f>
        <v>''</v>
      </c>
      <c r="E142" s="3" t="str">
        <f>IF(competitors!$F142&gt;"",competitors!H142,"''")</f>
        <v>''</v>
      </c>
    </row>
    <row r="143" spans="2:5" ht="12.75">
      <c r="B143" s="3" t="str">
        <f>IF(competitors!$F143&gt;"",competitors!A143,"''")</f>
        <v>''</v>
      </c>
      <c r="C143" s="3" t="str">
        <f>IF(competitors!$F143&gt;"",competitors!G143,"''")</f>
        <v>''</v>
      </c>
      <c r="D143" s="3" t="str">
        <f>IF(competitors!$F143&gt;"",competitors!B143,"''")</f>
        <v>''</v>
      </c>
      <c r="E143" s="3" t="str">
        <f>IF(competitors!$F143&gt;"",competitors!H143,"''")</f>
        <v>''</v>
      </c>
    </row>
    <row r="144" spans="2:5" ht="12.75">
      <c r="B144" s="3" t="str">
        <f>IF(competitors!$F144&gt;"",competitors!A144,"''")</f>
        <v>''</v>
      </c>
      <c r="C144" s="3" t="str">
        <f>IF(competitors!$F144&gt;"",competitors!G144,"''")</f>
        <v>''</v>
      </c>
      <c r="D144" s="3" t="str">
        <f>IF(competitors!$F144&gt;"",competitors!B144,"''")</f>
        <v>''</v>
      </c>
      <c r="E144" s="3" t="str">
        <f>IF(competitors!$F144&gt;"",competitors!H144,"''")</f>
        <v>''</v>
      </c>
    </row>
    <row r="145" spans="2:5" ht="12.75">
      <c r="B145" s="3" t="str">
        <f>IF(competitors!$F145&gt;"",competitors!A145,"''")</f>
        <v>''</v>
      </c>
      <c r="C145" s="3" t="str">
        <f>IF(competitors!$F145&gt;"",competitors!G145,"''")</f>
        <v>''</v>
      </c>
      <c r="D145" s="3" t="str">
        <f>IF(competitors!$F145&gt;"",competitors!B145,"''")</f>
        <v>''</v>
      </c>
      <c r="E145" s="3" t="str">
        <f>IF(competitors!$F145&gt;"",competitors!H145,"''")</f>
        <v>''</v>
      </c>
    </row>
    <row r="146" spans="2:5" ht="12.75">
      <c r="B146" s="3" t="str">
        <f>IF(competitors!$F146&gt;"",competitors!A146,"''")</f>
        <v>''</v>
      </c>
      <c r="C146" s="3" t="str">
        <f>IF(competitors!$F146&gt;"",competitors!G146,"''")</f>
        <v>''</v>
      </c>
      <c r="D146" s="3" t="str">
        <f>IF(competitors!$F146&gt;"",competitors!B146,"''")</f>
        <v>''</v>
      </c>
      <c r="E146" s="3" t="str">
        <f>IF(competitors!$F146&gt;"",competitors!H146,"''")</f>
        <v>''</v>
      </c>
    </row>
    <row r="147" spans="2:5" ht="12.75">
      <c r="B147" s="3" t="str">
        <f>IF(competitors!$F147&gt;"",competitors!A147,"''")</f>
        <v>''</v>
      </c>
      <c r="C147" s="3" t="str">
        <f>IF(competitors!$F147&gt;"",competitors!G147,"''")</f>
        <v>''</v>
      </c>
      <c r="D147" s="3" t="str">
        <f>IF(competitors!$F147&gt;"",competitors!B147,"''")</f>
        <v>''</v>
      </c>
      <c r="E147" s="3" t="str">
        <f>IF(competitors!$F147&gt;"",competitors!H147,"''")</f>
        <v>''</v>
      </c>
    </row>
    <row r="148" spans="2:5" ht="12.75">
      <c r="B148" s="3" t="str">
        <f>IF(competitors!$F148&gt;"",competitors!A148,"''")</f>
        <v>''</v>
      </c>
      <c r="C148" s="3" t="str">
        <f>IF(competitors!$F148&gt;"",competitors!G148,"''")</f>
        <v>''</v>
      </c>
      <c r="D148" s="3" t="str">
        <f>IF(competitors!$F148&gt;"",competitors!B148,"''")</f>
        <v>''</v>
      </c>
      <c r="E148" s="3" t="str">
        <f>IF(competitors!$F148&gt;"",competitors!H148,"''")</f>
        <v>''</v>
      </c>
    </row>
    <row r="149" spans="2:5" ht="12.75">
      <c r="B149" s="3" t="str">
        <f>IF(competitors!$F149&gt;"",competitors!A149,"''")</f>
        <v>''</v>
      </c>
      <c r="C149" s="3" t="str">
        <f>IF(competitors!$F149&gt;"",competitors!G149,"''")</f>
        <v>''</v>
      </c>
      <c r="D149" s="3" t="str">
        <f>IF(competitors!$F149&gt;"",competitors!B149,"''")</f>
        <v>''</v>
      </c>
      <c r="E149" s="3" t="str">
        <f>IF(competitors!$F149&gt;"",competitors!H149,"''")</f>
        <v>''</v>
      </c>
    </row>
    <row r="150" spans="2:5" ht="12.75">
      <c r="B150" s="3" t="str">
        <f>IF(competitors!$F150&gt;"",competitors!A150,"''")</f>
        <v>''</v>
      </c>
      <c r="C150" s="3" t="str">
        <f>IF(competitors!$F150&gt;"",competitors!G150,"''")</f>
        <v>''</v>
      </c>
      <c r="D150" s="3" t="str">
        <f>IF(competitors!$F150&gt;"",competitors!B150,"''")</f>
        <v>''</v>
      </c>
      <c r="E150" s="3" t="str">
        <f>IF(competitors!$F150&gt;"",competitors!H150,"''")</f>
        <v>''</v>
      </c>
    </row>
  </sheetData>
  <mergeCells count="9">
    <mergeCell ref="A46:A48"/>
    <mergeCell ref="A3:A8"/>
    <mergeCell ref="A9:A13"/>
    <mergeCell ref="A34:A38"/>
    <mergeCell ref="A39:A44"/>
    <mergeCell ref="A14:A18"/>
    <mergeCell ref="A19:A23"/>
    <mergeCell ref="A24:A28"/>
    <mergeCell ref="A29:A3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9"/>
  <sheetViews>
    <sheetView tabSelected="1" workbookViewId="0" topLeftCell="A1">
      <selection activeCell="G23" sqref="G23"/>
    </sheetView>
  </sheetViews>
  <sheetFormatPr defaultColWidth="9.140625" defaultRowHeight="12.75"/>
  <cols>
    <col min="2" max="2" width="8.00390625" style="0" hidden="1" customWidth="1"/>
    <col min="3" max="3" width="11.28125" style="0" bestFit="1" customWidth="1"/>
    <col min="4" max="5" width="16.00390625" style="0" customWidth="1"/>
  </cols>
  <sheetData>
    <row r="1" spans="2:5" ht="13.5" thickBot="1">
      <c r="B1" s="89" t="s">
        <v>13</v>
      </c>
      <c r="C1" s="89" t="s">
        <v>16</v>
      </c>
      <c r="D1" s="89" t="s">
        <v>170</v>
      </c>
      <c r="E1" s="89" t="s">
        <v>18</v>
      </c>
    </row>
    <row r="2" spans="1:5" ht="12.75">
      <c r="A2" s="146">
        <v>801</v>
      </c>
      <c r="B2" s="83">
        <f>IF(competitors!$I25&gt;"",competitors!A25,"''")</f>
        <v>23</v>
      </c>
      <c r="C2" s="83" t="str">
        <f>IF(competitors!$I25&gt;"",competitors!J25,"''")</f>
        <v>Nexgen</v>
      </c>
      <c r="D2" s="83" t="str">
        <f>IF(competitors!$I25&gt;"",competitors!B25,"''")</f>
        <v>Matt Cooper</v>
      </c>
      <c r="E2" s="83" t="str">
        <f>IF(competitors!$I25&gt;"",competitors!K25,"''")</f>
        <v>Wayne Mclachlan</v>
      </c>
    </row>
    <row r="3" spans="1:5" ht="12.75">
      <c r="A3" s="147"/>
      <c r="B3" s="31">
        <f>IF(competitors!$I26&gt;"",competitors!A26,"''")</f>
        <v>24</v>
      </c>
      <c r="C3" s="31" t="str">
        <f>IF(competitors!$I26&gt;"",competitors!J26,"''")</f>
        <v>Nexgen</v>
      </c>
      <c r="D3" s="31" t="str">
        <f>IF(competitors!$I26&gt;"",competitors!B26,"''")</f>
        <v>Claire Tilley</v>
      </c>
      <c r="E3" s="31" t="str">
        <f>IF(competitors!$I26&gt;"",competitors!K26,"''")</f>
        <v>Wayne Mclachlan</v>
      </c>
    </row>
    <row r="4" spans="1:5" ht="12.75">
      <c r="A4" s="147"/>
      <c r="B4" s="31">
        <f>IF(competitors!$I27&gt;"",competitors!A27,"''")</f>
        <v>25</v>
      </c>
      <c r="C4" s="31" t="str">
        <f>IF(competitors!$I27&gt;"",competitors!J27,"''")</f>
        <v>Nexgen</v>
      </c>
      <c r="D4" s="31" t="str">
        <f>IF(competitors!$I27&gt;"",competitors!B27,"''")</f>
        <v>Adrian Tarrant</v>
      </c>
      <c r="E4" s="31" t="str">
        <f>IF(competitors!$I27&gt;"",competitors!K27,"''")</f>
        <v>Wayne Mclachlan</v>
      </c>
    </row>
    <row r="5" spans="1:5" ht="12.75">
      <c r="A5" s="147"/>
      <c r="B5" s="31">
        <f>IF(competitors!$I28&gt;"",competitors!A28,"''")</f>
        <v>26</v>
      </c>
      <c r="C5" s="31" t="str">
        <f>IF(competitors!$I28&gt;"",competitors!J28,"''")</f>
        <v>Nexgen</v>
      </c>
      <c r="D5" s="31" t="str">
        <f>IF(competitors!$I28&gt;"",competitors!B28,"''")</f>
        <v>Andrew Barker</v>
      </c>
      <c r="E5" s="31" t="str">
        <f>IF(competitors!$I28&gt;"",competitors!K28,"''")</f>
        <v>Wayne Mclachlan</v>
      </c>
    </row>
    <row r="6" spans="1:5" ht="12.75">
      <c r="A6" s="147"/>
      <c r="B6" s="31">
        <f>IF(competitors!$I29&gt;"",competitors!A29,"''")</f>
        <v>27</v>
      </c>
      <c r="C6" s="31" t="str">
        <f>IF(competitors!$I29&gt;"",competitors!J29,"''")</f>
        <v>Nexgen</v>
      </c>
      <c r="D6" s="31" t="str">
        <f>IF(competitors!$I29&gt;"",competitors!B29,"''")</f>
        <v>Carsten Boering</v>
      </c>
      <c r="E6" s="31" t="str">
        <f>IF(competitors!$I29&gt;"",competitors!K29,"''")</f>
        <v>Wayne Mclachlan</v>
      </c>
    </row>
    <row r="7" spans="1:5" ht="12.75">
      <c r="A7" s="147"/>
      <c r="B7" s="31">
        <f>IF(competitors!$I30&gt;"",competitors!A30,"''")</f>
        <v>28</v>
      </c>
      <c r="C7" s="31" t="str">
        <f>IF(competitors!$I30&gt;"",competitors!J30,"''")</f>
        <v>Nexgen</v>
      </c>
      <c r="D7" s="31" t="str">
        <f>IF(competitors!$I30&gt;"",competitors!B30,"''")</f>
        <v>David Bakkers</v>
      </c>
      <c r="E7" s="31" t="str">
        <f>IF(competitors!$I30&gt;"",competitors!K30,"''")</f>
        <v>Wayne Mclachlan</v>
      </c>
    </row>
    <row r="8" spans="1:5" ht="12.75">
      <c r="A8" s="147"/>
      <c r="B8" s="31">
        <f>IF(competitors!$I31&gt;"",competitors!A31,"''")</f>
        <v>29</v>
      </c>
      <c r="C8" s="31" t="str">
        <f>IF(competitors!$I31&gt;"",competitors!J31,"''")</f>
        <v>Nexgen</v>
      </c>
      <c r="D8" s="31" t="str">
        <f>IF(competitors!$I31&gt;"",competitors!B31,"''")</f>
        <v>Simone Bambach</v>
      </c>
      <c r="E8" s="31" t="str">
        <f>IF(competitors!$I31&gt;"",competitors!K31,"''")</f>
        <v>Wayne Mclachlan</v>
      </c>
    </row>
    <row r="9" spans="1:5" ht="12.75">
      <c r="A9" s="147"/>
      <c r="B9" s="31">
        <f>IF(competitors!$I32&gt;"",competitors!A32,"''")</f>
        <v>30</v>
      </c>
      <c r="C9" s="31" t="str">
        <f>IF(competitors!$I32&gt;"",competitors!J32,"''")</f>
        <v>Nexgen</v>
      </c>
      <c r="D9" s="31" t="str">
        <f>IF(competitors!$I32&gt;"",competitors!B32,"''")</f>
        <v>Wayne Mclachlan</v>
      </c>
      <c r="E9" s="31" t="str">
        <f>IF(competitors!$I32&gt;"",competitors!K32,"''")</f>
        <v>Wayne Mclachlan</v>
      </c>
    </row>
    <row r="10" spans="1:5" ht="13.5" thickBot="1">
      <c r="A10" s="148"/>
      <c r="B10" s="32">
        <f>IF(competitors!$I33&gt;"",competitors!A33,"''")</f>
        <v>31</v>
      </c>
      <c r="C10" s="32" t="str">
        <f>IF(competitors!$I33&gt;"",competitors!J33,"''")</f>
        <v>Nexgen</v>
      </c>
      <c r="D10" s="32" t="str">
        <f>IF(competitors!$I33&gt;"",competitors!B33,"''")</f>
        <v>Kyle Binning</v>
      </c>
      <c r="E10" s="32" t="str">
        <f>IF(competitors!$I33&gt;"",competitors!K33,"''")</f>
        <v>Wayne Mclachlan</v>
      </c>
    </row>
    <row r="11" spans="1:5" ht="12.75">
      <c r="A11" s="146">
        <v>803</v>
      </c>
      <c r="B11" s="83">
        <f>IF(competitors!$I15&gt;"",competitors!A15,"''")</f>
        <v>13</v>
      </c>
      <c r="C11" s="83" t="str">
        <f>IF(competitors!$I15&gt;"",competitors!J15,"''")</f>
        <v>Coastal Explosion</v>
      </c>
      <c r="D11" s="83" t="str">
        <f>IF(competitors!$I15&gt;"",competitors!B15,"''")</f>
        <v>Alan Moss</v>
      </c>
      <c r="E11" s="83" t="str">
        <f>IF(competitors!$I15&gt;"",competitors!K15,"''")</f>
        <v>Paul Tozer</v>
      </c>
    </row>
    <row r="12" spans="1:5" ht="12.75">
      <c r="A12" s="147"/>
      <c r="B12" s="31">
        <f>IF(competitors!$I48&gt;"",competitors!A48,"''")</f>
        <v>46</v>
      </c>
      <c r="C12" s="31" t="str">
        <f>IF(competitors!$I48&gt;"",competitors!J48,"''")</f>
        <v>Coastal Explosion</v>
      </c>
      <c r="D12" s="31" t="str">
        <f>IF(competitors!$I48&gt;"",competitors!B48,"''")</f>
        <v>Craig Vaughan</v>
      </c>
      <c r="E12" s="31" t="str">
        <f>IF(competitors!$I48&gt;"",competitors!K48,"''")</f>
        <v>Paul Tozer</v>
      </c>
    </row>
    <row r="13" spans="1:5" ht="12.75">
      <c r="A13" s="147"/>
      <c r="B13" s="31">
        <f>IF(competitors!$I49&gt;"",competitors!A49,"''")</f>
        <v>47</v>
      </c>
      <c r="C13" s="31" t="str">
        <f>IF(competitors!$I49&gt;"",competitors!J49,"''")</f>
        <v>Coastal Explosion</v>
      </c>
      <c r="D13" s="31" t="str">
        <f>IF(competitors!$I49&gt;"",competitors!B49,"''")</f>
        <v>Michael Vaughan</v>
      </c>
      <c r="E13" s="31" t="str">
        <f>IF(competitors!$I49&gt;"",competitors!K49,"''")</f>
        <v>Paul Tozer</v>
      </c>
    </row>
    <row r="14" spans="1:5" ht="12.75">
      <c r="A14" s="147"/>
      <c r="B14" s="31">
        <f>IF(competitors!$I50&gt;"",competitors!A50,"''")</f>
        <v>48</v>
      </c>
      <c r="C14" s="31" t="str">
        <f>IF(competitors!$I50&gt;"",competitors!J50,"''")</f>
        <v>Coastal Explosion</v>
      </c>
      <c r="D14" s="31" t="str">
        <f>IF(competitors!$I50&gt;"",competitors!B50,"''")</f>
        <v>George Attard</v>
      </c>
      <c r="E14" s="31" t="str">
        <f>IF(competitors!$I50&gt;"",competitors!K50,"''")</f>
        <v>Paul Tozer</v>
      </c>
    </row>
    <row r="15" spans="1:5" ht="12.75">
      <c r="A15" s="147"/>
      <c r="B15" s="31">
        <f>IF(competitors!$I90&gt;"",competitors!A90,"''")</f>
        <v>89</v>
      </c>
      <c r="C15" s="31" t="str">
        <f>IF(competitors!$I90&gt;"",competitors!J90,"''")</f>
        <v>Coastal Explosion</v>
      </c>
      <c r="D15" s="31" t="str">
        <f>IF(competitors!$I90&gt;"",competitors!B90,"''")</f>
        <v>Paul Tozer</v>
      </c>
      <c r="E15" s="31" t="str">
        <f>IF(competitors!$I90&gt;"",competitors!K90,"''")</f>
        <v>Paul Tozer</v>
      </c>
    </row>
    <row r="16" spans="1:5" ht="12.75">
      <c r="A16" s="147"/>
      <c r="B16" s="31">
        <f>IF(competitors!$I91&gt;"",competitors!A91,"''")</f>
        <v>90</v>
      </c>
      <c r="C16" s="31" t="str">
        <f>IF(competitors!$I91&gt;"",competitors!J91,"''")</f>
        <v>Coastal Explosion</v>
      </c>
      <c r="D16" s="31" t="str">
        <f>IF(competitors!$I91&gt;"",competitors!B91,"''")</f>
        <v>Steve Geens</v>
      </c>
      <c r="E16" s="31" t="str">
        <f>IF(competitors!$I91&gt;"",competitors!K91,"''")</f>
        <v>Paul Tozer</v>
      </c>
    </row>
    <row r="17" spans="1:5" ht="12.75">
      <c r="A17" s="147"/>
      <c r="B17" s="31">
        <f>IF(competitors!$I92&gt;"",competitors!A92,"''")</f>
        <v>91</v>
      </c>
      <c r="C17" s="31" t="str">
        <f>IF(competitors!$I92&gt;"",competitors!J92,"''")</f>
        <v>Coastal Explosion</v>
      </c>
      <c r="D17" s="31" t="str">
        <f>IF(competitors!$I92&gt;"",competitors!B92,"''")</f>
        <v>Jason Cooke</v>
      </c>
      <c r="E17" s="31" t="str">
        <f>IF(competitors!$I92&gt;"",competitors!K92,"''")</f>
        <v>Paul Tozer</v>
      </c>
    </row>
    <row r="18" spans="1:5" ht="12.75">
      <c r="A18" s="147"/>
      <c r="B18" s="31">
        <f>IF(competitors!$I93&gt;"",competitors!A93,"''")</f>
        <v>92</v>
      </c>
      <c r="C18" s="31" t="str">
        <f>IF(competitors!$I93&gt;"",competitors!J93,"''")</f>
        <v>Coastal Explosion</v>
      </c>
      <c r="D18" s="31" t="str">
        <f>IF(competitors!$I93&gt;"",competitors!B93,"''")</f>
        <v>Peter Etherton</v>
      </c>
      <c r="E18" s="31" t="str">
        <f>IF(competitors!$I93&gt;"",competitors!K93,"''")</f>
        <v>Paul Tozer</v>
      </c>
    </row>
    <row r="19" spans="1:5" ht="13.5" thickBot="1">
      <c r="A19" s="148"/>
      <c r="B19" s="84">
        <f>IF(competitors!$I105&gt;"",competitors!A105,"''")</f>
        <v>104</v>
      </c>
      <c r="C19" s="84" t="str">
        <f>IF(competitors!$I105&gt;"",competitors!J105,"''")</f>
        <v>Coastal Explosion</v>
      </c>
      <c r="D19" s="84" t="str">
        <f>IF(competitors!$I105&gt;"",competitors!B105,"''")</f>
        <v>Greg Maskell</v>
      </c>
      <c r="E19" s="84" t="str">
        <f>IF(competitors!$I105&gt;"",competitors!K105,"''")</f>
        <v>Paul Tozer</v>
      </c>
    </row>
    <row r="20" spans="1:5" ht="12.75">
      <c r="A20" s="146">
        <v>802</v>
      </c>
      <c r="B20" s="21">
        <f>IF(competitors!$I8&gt;"",competitors!A8,"''")</f>
        <v>6</v>
      </c>
      <c r="C20" s="33" t="str">
        <f>IF(competitors!$I8&gt;"",competitors!J8,"''")</f>
        <v>Late Boomers</v>
      </c>
      <c r="D20" s="30" t="str">
        <f>IF(competitors!$I8&gt;"",competitors!B8,"''")</f>
        <v>Dave Loncasty</v>
      </c>
      <c r="E20" s="124" t="str">
        <f>IF(competitors!$I8&gt;"",competitors!K8,"''")</f>
        <v>Matt Luke</v>
      </c>
    </row>
    <row r="21" spans="1:5" ht="12.75">
      <c r="A21" s="147"/>
      <c r="B21" s="22">
        <f>IF(competitors!$I85&gt;"",competitors!A85,"''")</f>
        <v>84</v>
      </c>
      <c r="C21" s="34" t="str">
        <f>IF(competitors!$I85&gt;"",competitors!J85,"''")</f>
        <v>Late Boomers</v>
      </c>
      <c r="D21" s="31" t="str">
        <f>IF(competitors!$I85&gt;"",competitors!B85,"''")</f>
        <v>Ove Jorgensen</v>
      </c>
      <c r="E21" s="125" t="str">
        <f>IF(competitors!$I85&gt;"",competitors!K85,"''")</f>
        <v>Matt Luke</v>
      </c>
    </row>
    <row r="22" spans="1:5" ht="12.75">
      <c r="A22" s="147"/>
      <c r="B22" s="22">
        <f>IF(competitors!$I86&gt;"",competitors!A86,"''")</f>
        <v>85</v>
      </c>
      <c r="C22" s="34" t="str">
        <f>IF(competitors!$I86&gt;"",competitors!J86,"''")</f>
        <v>Late Boomers</v>
      </c>
      <c r="D22" s="31" t="str">
        <f>IF(competitors!$I86&gt;"",competitors!B86,"''")</f>
        <v>Fiona McEachern</v>
      </c>
      <c r="E22" s="125" t="str">
        <f>IF(competitors!$I86&gt;"",competitors!K86,"''")</f>
        <v>Matt Luke</v>
      </c>
    </row>
    <row r="23" spans="1:5" ht="12.75">
      <c r="A23" s="147"/>
      <c r="B23" s="22">
        <f>IF(competitors!$I87&gt;"",competitors!A87,"''")</f>
        <v>86</v>
      </c>
      <c r="C23" s="34" t="str">
        <f>IF(competitors!$I87&gt;"",competitors!J87,"''")</f>
        <v>Late Boomers</v>
      </c>
      <c r="D23" s="31" t="str">
        <f>IF(competitors!$I87&gt;"",competitors!B87,"''")</f>
        <v>Mark Szulmayer</v>
      </c>
      <c r="E23" s="125" t="str">
        <f>IF(competitors!$I87&gt;"",competitors!K87,"''")</f>
        <v>Matt Luke</v>
      </c>
    </row>
    <row r="24" spans="1:5" ht="12.75">
      <c r="A24" s="147"/>
      <c r="B24" s="22">
        <f>IF(competitors!$I89&gt;"",competitors!A89,"''")</f>
        <v>88</v>
      </c>
      <c r="C24" s="34" t="str">
        <f>IF(competitors!$I89&gt;"",competitors!J89,"''")</f>
        <v>Late Boomers</v>
      </c>
      <c r="D24" s="31" t="str">
        <f>IF(competitors!$I89&gt;"",competitors!B89,"''")</f>
        <v>Greg Hamilton</v>
      </c>
      <c r="E24" s="125" t="str">
        <f>IF(competitors!$I89&gt;"",competitors!K89,"''")</f>
        <v>Matt Luke</v>
      </c>
    </row>
    <row r="25" spans="1:5" ht="12.75">
      <c r="A25" s="147"/>
      <c r="B25" s="22">
        <f>IF(competitors!$I95&gt;"",competitors!A95,"''")</f>
        <v>94</v>
      </c>
      <c r="C25" s="34" t="str">
        <f>IF(competitors!$I95&gt;"",competitors!J95,"''")</f>
        <v>Late Boomers</v>
      </c>
      <c r="D25" s="31" t="str">
        <f>IF(competitors!$I95&gt;"",competitors!B95,"''")</f>
        <v>Col Porter</v>
      </c>
      <c r="E25" s="125" t="str">
        <f>IF(competitors!$I95&gt;"",competitors!K95,"''")</f>
        <v>Matt Luke</v>
      </c>
    </row>
    <row r="26" spans="1:5" ht="12.75">
      <c r="A26" s="147"/>
      <c r="B26" s="22">
        <f>IF(competitors!$I96&gt;"",competitors!A96,"''")</f>
        <v>95</v>
      </c>
      <c r="C26" s="34" t="str">
        <f>IF(competitors!$I96&gt;"",competitors!J96,"''")</f>
        <v>Late Boomers</v>
      </c>
      <c r="D26" s="31" t="str">
        <f>IF(competitors!$I96&gt;"",competitors!B96,"''")</f>
        <v>Grant Hassel</v>
      </c>
      <c r="E26" s="125" t="str">
        <f>IF(competitors!$I96&gt;"",competitors!K96,"''")</f>
        <v>Matt Luke</v>
      </c>
    </row>
    <row r="27" spans="1:5" ht="12.75">
      <c r="A27" s="147"/>
      <c r="B27" s="22">
        <f>IF(competitors!$I97&gt;"",competitors!A97,"''")</f>
        <v>96</v>
      </c>
      <c r="C27" s="34" t="str">
        <f>IF(competitors!$I97&gt;"",competitors!J97,"''")</f>
        <v>Late Boomers</v>
      </c>
      <c r="D27" s="31" t="str">
        <f>IF(competitors!$I97&gt;"",competitors!B97,"''")</f>
        <v>Garry Carpenter</v>
      </c>
      <c r="E27" s="125" t="str">
        <f>IF(competitors!$I97&gt;"",competitors!K97,"''")</f>
        <v>Matt Luke</v>
      </c>
    </row>
    <row r="28" spans="1:5" ht="12.75">
      <c r="A28" s="147"/>
      <c r="B28" s="22">
        <f>IF(competitors!$I103&gt;"",competitors!A103,"''")</f>
        <v>102</v>
      </c>
      <c r="C28" s="34" t="str">
        <f>IF(competitors!$I103&gt;"",competitors!J103,"''")</f>
        <v>Late Boomers</v>
      </c>
      <c r="D28" s="31" t="str">
        <f>IF(competitors!$I103&gt;"",competitors!B103,"''")</f>
        <v>Matt Luke</v>
      </c>
      <c r="E28" s="125" t="str">
        <f>IF(competitors!$I103&gt;"",competitors!K103,"''")</f>
        <v>Matt Luke</v>
      </c>
    </row>
    <row r="29" spans="1:5" ht="13.5" thickBot="1">
      <c r="A29" s="148"/>
      <c r="B29" s="98">
        <f>IF(competitors!$I88&gt;"",competitors!A88,"''")</f>
        <v>87</v>
      </c>
      <c r="C29" s="35" t="str">
        <f>IF(competitors!$I88&gt;"",competitors!J88,"''")</f>
        <v>Late Boomers</v>
      </c>
      <c r="D29" s="32" t="str">
        <f>IF(competitors!$I88&gt;"",competitors!B88,"''")</f>
        <v>Julie Woodrow</v>
      </c>
      <c r="E29" s="126" t="str">
        <f>IF(competitors!$I88&gt;"",competitors!K88,"''")</f>
        <v>Matt Luke</v>
      </c>
    </row>
    <row r="30" spans="2:5" ht="12.75">
      <c r="B30" s="17" t="str">
        <f>IF(competitors!$I3&gt;"",competitors!A3,"''")</f>
        <v>''</v>
      </c>
      <c r="C30" s="17" t="str">
        <f>IF(competitors!$I3&gt;"",competitors!J3,"''")</f>
        <v>''</v>
      </c>
      <c r="D30" s="17" t="str">
        <f>IF(competitors!$I3&gt;"",competitors!B3,"''")</f>
        <v>''</v>
      </c>
      <c r="E30" s="17" t="str">
        <f>IF(competitors!$I3&gt;"",competitors!K3,"''")</f>
        <v>''</v>
      </c>
    </row>
    <row r="31" spans="2:5" ht="12.75">
      <c r="B31" s="3" t="str">
        <f>IF(competitors!$I4&gt;"",competitors!A4,"''")</f>
        <v>''</v>
      </c>
      <c r="C31" s="3" t="str">
        <f>IF(competitors!$I4&gt;"",competitors!J4,"''")</f>
        <v>''</v>
      </c>
      <c r="D31" s="3" t="str">
        <f>IF(competitors!$I4&gt;"",competitors!B4,"''")</f>
        <v>''</v>
      </c>
      <c r="E31" s="3" t="str">
        <f>IF(competitors!$I4&gt;"",competitors!K4,"''")</f>
        <v>''</v>
      </c>
    </row>
    <row r="32" spans="2:5" ht="12.75">
      <c r="B32" s="3" t="str">
        <f>IF(competitors!$I5&gt;"",competitors!A5,"''")</f>
        <v>''</v>
      </c>
      <c r="C32" s="3" t="str">
        <f>IF(competitors!$I5&gt;"",competitors!J5,"''")</f>
        <v>''</v>
      </c>
      <c r="D32" s="3" t="str">
        <f>IF(competitors!$I5&gt;"",competitors!B5,"''")</f>
        <v>''</v>
      </c>
      <c r="E32" s="3" t="str">
        <f>IF(competitors!$I5&gt;"",competitors!K5,"''")</f>
        <v>''</v>
      </c>
    </row>
    <row r="33" spans="2:5" ht="12.75">
      <c r="B33" s="3" t="str">
        <f>IF(competitors!$I6&gt;"",competitors!A6,"''")</f>
        <v>''</v>
      </c>
      <c r="C33" s="3" t="str">
        <f>IF(competitors!$I6&gt;"",competitors!J6,"''")</f>
        <v>''</v>
      </c>
      <c r="D33" s="3" t="str">
        <f>IF(competitors!$I6&gt;"",competitors!B6,"''")</f>
        <v>''</v>
      </c>
      <c r="E33" s="3" t="str">
        <f>IF(competitors!$I6&gt;"",competitors!K6,"''")</f>
        <v>''</v>
      </c>
    </row>
    <row r="34" spans="2:5" ht="12.75">
      <c r="B34" s="3" t="str">
        <f>IF(competitors!$I7&gt;"",competitors!A7,"''")</f>
        <v>''</v>
      </c>
      <c r="C34" s="3" t="str">
        <f>IF(competitors!$I7&gt;"",competitors!J7,"''")</f>
        <v>''</v>
      </c>
      <c r="D34" s="3" t="str">
        <f>IF(competitors!$I7&gt;"",competitors!B7,"''")</f>
        <v>''</v>
      </c>
      <c r="E34" s="3" t="str">
        <f>IF(competitors!$I7&gt;"",competitors!K7,"''")</f>
        <v>''</v>
      </c>
    </row>
    <row r="35" spans="2:5" ht="12.75">
      <c r="B35" s="3" t="str">
        <f>IF(competitors!$I9&gt;"",competitors!A9,"''")</f>
        <v>''</v>
      </c>
      <c r="C35" s="3" t="str">
        <f>IF(competitors!$I9&gt;"",competitors!J9,"''")</f>
        <v>''</v>
      </c>
      <c r="D35" s="3" t="str">
        <f>IF(competitors!$I9&gt;"",competitors!B9,"''")</f>
        <v>''</v>
      </c>
      <c r="E35" s="3" t="str">
        <f>IF(competitors!$I9&gt;"",competitors!K9,"''")</f>
        <v>''</v>
      </c>
    </row>
    <row r="36" spans="2:5" ht="12.75">
      <c r="B36" s="3" t="str">
        <f>IF(competitors!$I10&gt;"",competitors!A10,"''")</f>
        <v>''</v>
      </c>
      <c r="C36" s="3" t="str">
        <f>IF(competitors!$I10&gt;"",competitors!J10,"''")</f>
        <v>''</v>
      </c>
      <c r="D36" s="3" t="str">
        <f>IF(competitors!$I10&gt;"",competitors!B10,"''")</f>
        <v>''</v>
      </c>
      <c r="E36" s="3" t="str">
        <f>IF(competitors!$I10&gt;"",competitors!K10,"''")</f>
        <v>''</v>
      </c>
    </row>
    <row r="37" spans="2:5" ht="12.75">
      <c r="B37" s="3" t="str">
        <f>IF(competitors!$I11&gt;"",competitors!A11,"''")</f>
        <v>''</v>
      </c>
      <c r="C37" s="3" t="str">
        <f>IF(competitors!$I11&gt;"",competitors!J11,"''")</f>
        <v>''</v>
      </c>
      <c r="D37" s="3" t="str">
        <f>IF(competitors!$I11&gt;"",competitors!B11,"''")</f>
        <v>''</v>
      </c>
      <c r="E37" s="3" t="str">
        <f>IF(competitors!$I11&gt;"",competitors!K11,"''")</f>
        <v>''</v>
      </c>
    </row>
    <row r="38" spans="2:5" ht="12.75">
      <c r="B38" s="3" t="str">
        <f>IF(competitors!$I12&gt;"",competitors!A12,"''")</f>
        <v>''</v>
      </c>
      <c r="C38" s="3" t="str">
        <f>IF(competitors!$I12&gt;"",competitors!J12,"''")</f>
        <v>''</v>
      </c>
      <c r="D38" s="3" t="str">
        <f>IF(competitors!$I12&gt;"",competitors!B12,"''")</f>
        <v>''</v>
      </c>
      <c r="E38" s="3" t="str">
        <f>IF(competitors!$I12&gt;"",competitors!K12,"''")</f>
        <v>''</v>
      </c>
    </row>
    <row r="39" spans="2:5" ht="12.75">
      <c r="B39" s="3" t="str">
        <f>IF(competitors!$I13&gt;"",competitors!A13,"''")</f>
        <v>''</v>
      </c>
      <c r="C39" s="3" t="str">
        <f>IF(competitors!$I13&gt;"",competitors!J13,"''")</f>
        <v>''</v>
      </c>
      <c r="D39" s="3" t="str">
        <f>IF(competitors!$I13&gt;"",competitors!B13,"''")</f>
        <v>''</v>
      </c>
      <c r="E39" s="3" t="str">
        <f>IF(competitors!$I13&gt;"",competitors!K13,"''")</f>
        <v>''</v>
      </c>
    </row>
    <row r="40" spans="2:5" ht="12.75">
      <c r="B40" s="3" t="str">
        <f>IF(competitors!$I14&gt;"",competitors!A14,"''")</f>
        <v>''</v>
      </c>
      <c r="C40" s="3" t="str">
        <f>IF(competitors!$I14&gt;"",competitors!J14,"''")</f>
        <v>''</v>
      </c>
      <c r="D40" s="3" t="str">
        <f>IF(competitors!$I14&gt;"",competitors!B14,"''")</f>
        <v>''</v>
      </c>
      <c r="E40" s="3" t="str">
        <f>IF(competitors!$I14&gt;"",competitors!K14,"''")</f>
        <v>''</v>
      </c>
    </row>
    <row r="41" spans="2:5" ht="12.75">
      <c r="B41" s="3" t="str">
        <f>IF(competitors!$I16&gt;"",competitors!A16,"''")</f>
        <v>''</v>
      </c>
      <c r="C41" s="3" t="str">
        <f>IF(competitors!$I16&gt;"",competitors!J16,"''")</f>
        <v>''</v>
      </c>
      <c r="D41" s="3" t="str">
        <f>IF(competitors!$I16&gt;"",competitors!B16,"''")</f>
        <v>''</v>
      </c>
      <c r="E41" s="3" t="str">
        <f>IF(competitors!$I16&gt;"",competitors!K16,"''")</f>
        <v>''</v>
      </c>
    </row>
    <row r="42" spans="2:5" ht="12.75">
      <c r="B42" s="3" t="str">
        <f>IF(competitors!$I17&gt;"",competitors!A17,"''")</f>
        <v>''</v>
      </c>
      <c r="C42" s="3" t="str">
        <f>IF(competitors!$I17&gt;"",competitors!J17,"''")</f>
        <v>''</v>
      </c>
      <c r="D42" s="3" t="str">
        <f>IF(competitors!$I17&gt;"",competitors!B17,"''")</f>
        <v>''</v>
      </c>
      <c r="E42" s="3" t="str">
        <f>IF(competitors!$I17&gt;"",competitors!K17,"''")</f>
        <v>''</v>
      </c>
    </row>
    <row r="43" spans="2:5" ht="12.75">
      <c r="B43" s="3" t="str">
        <f>IF(competitors!$I18&gt;"",competitors!A18,"''")</f>
        <v>''</v>
      </c>
      <c r="C43" s="3" t="str">
        <f>IF(competitors!$I18&gt;"",competitors!J18,"''")</f>
        <v>''</v>
      </c>
      <c r="D43" s="3" t="str">
        <f>IF(competitors!$I18&gt;"",competitors!B18,"''")</f>
        <v>''</v>
      </c>
      <c r="E43" s="3" t="str">
        <f>IF(competitors!$I18&gt;"",competitors!K18,"''")</f>
        <v>''</v>
      </c>
    </row>
    <row r="44" spans="2:5" ht="12.75">
      <c r="B44" s="3" t="str">
        <f>IF(competitors!$I19&gt;"",competitors!A19,"''")</f>
        <v>''</v>
      </c>
      <c r="C44" s="3" t="str">
        <f>IF(competitors!$I19&gt;"",competitors!J19,"''")</f>
        <v>''</v>
      </c>
      <c r="D44" s="3" t="str">
        <f>IF(competitors!$I19&gt;"",competitors!B19,"''")</f>
        <v>''</v>
      </c>
      <c r="E44" s="3" t="str">
        <f>IF(competitors!$I19&gt;"",competitors!K19,"''")</f>
        <v>''</v>
      </c>
    </row>
    <row r="45" spans="2:5" ht="12.75">
      <c r="B45" s="3" t="str">
        <f>IF(competitors!$I20&gt;"",competitors!A20,"''")</f>
        <v>''</v>
      </c>
      <c r="C45" s="3" t="str">
        <f>IF(competitors!$I20&gt;"",competitors!J20,"''")</f>
        <v>''</v>
      </c>
      <c r="D45" s="3" t="str">
        <f>IF(competitors!$I20&gt;"",competitors!B20,"''")</f>
        <v>''</v>
      </c>
      <c r="E45" s="3" t="str">
        <f>IF(competitors!$I20&gt;"",competitors!K20,"''")</f>
        <v>''</v>
      </c>
    </row>
    <row r="46" spans="2:5" ht="12.75">
      <c r="B46" s="3" t="str">
        <f>IF(competitors!$I21&gt;"",competitors!A21,"''")</f>
        <v>''</v>
      </c>
      <c r="C46" s="3" t="str">
        <f>IF(competitors!$I21&gt;"",competitors!J21,"''")</f>
        <v>''</v>
      </c>
      <c r="D46" s="3" t="str">
        <f>IF(competitors!$I21&gt;"",competitors!B21,"''")</f>
        <v>''</v>
      </c>
      <c r="E46" s="3" t="str">
        <f>IF(competitors!$I21&gt;"",competitors!K21,"''")</f>
        <v>''</v>
      </c>
    </row>
    <row r="47" spans="2:5" ht="12.75">
      <c r="B47" s="3" t="str">
        <f>IF(competitors!$I22&gt;"",competitors!A22,"''")</f>
        <v>''</v>
      </c>
      <c r="C47" s="3" t="str">
        <f>IF(competitors!$I22&gt;"",competitors!J22,"''")</f>
        <v>''</v>
      </c>
      <c r="D47" s="3" t="str">
        <f>IF(competitors!$I22&gt;"",competitors!B22,"''")</f>
        <v>''</v>
      </c>
      <c r="E47" s="3" t="str">
        <f>IF(competitors!$I22&gt;"",competitors!K22,"''")</f>
        <v>''</v>
      </c>
    </row>
    <row r="48" spans="2:5" ht="12.75">
      <c r="B48" s="3" t="str">
        <f>IF(competitors!$I23&gt;"",competitors!A23,"''")</f>
        <v>''</v>
      </c>
      <c r="C48" s="3" t="str">
        <f>IF(competitors!$I23&gt;"",competitors!J23,"''")</f>
        <v>''</v>
      </c>
      <c r="D48" s="3" t="str">
        <f>IF(competitors!$I23&gt;"",competitors!B23,"''")</f>
        <v>''</v>
      </c>
      <c r="E48" s="3" t="str">
        <f>IF(competitors!$I23&gt;"",competitors!K23,"''")</f>
        <v>''</v>
      </c>
    </row>
    <row r="49" spans="2:5" ht="12.75">
      <c r="B49" s="3" t="str">
        <f>IF(competitors!$I24&gt;"",competitors!A24,"''")</f>
        <v>''</v>
      </c>
      <c r="C49" s="3" t="str">
        <f>IF(competitors!$I24&gt;"",competitors!J24,"''")</f>
        <v>''</v>
      </c>
      <c r="D49" s="3" t="str">
        <f>IF(competitors!$I24&gt;"",competitors!B24,"''")</f>
        <v>''</v>
      </c>
      <c r="E49" s="3" t="str">
        <f>IF(competitors!$I24&gt;"",competitors!K24,"''")</f>
        <v>''</v>
      </c>
    </row>
    <row r="50" spans="2:5" ht="12.75">
      <c r="B50" s="3" t="str">
        <f>IF(competitors!$I34&gt;"",competitors!A34,"''")</f>
        <v>''</v>
      </c>
      <c r="C50" s="3" t="str">
        <f>IF(competitors!$I34&gt;"",competitors!J34,"''")</f>
        <v>''</v>
      </c>
      <c r="D50" s="3" t="str">
        <f>IF(competitors!$I34&gt;"",competitors!B34,"''")</f>
        <v>''</v>
      </c>
      <c r="E50" s="3" t="str">
        <f>IF(competitors!$I34&gt;"",competitors!K34,"''")</f>
        <v>''</v>
      </c>
    </row>
    <row r="51" spans="2:5" ht="12.75">
      <c r="B51" s="3" t="str">
        <f>IF(competitors!$I35&gt;"",competitors!A35,"''")</f>
        <v>''</v>
      </c>
      <c r="C51" s="3" t="str">
        <f>IF(competitors!$I35&gt;"",competitors!J35,"''")</f>
        <v>''</v>
      </c>
      <c r="D51" s="3" t="str">
        <f>IF(competitors!$I35&gt;"",competitors!B35,"''")</f>
        <v>''</v>
      </c>
      <c r="E51" s="3" t="str">
        <f>IF(competitors!$I35&gt;"",competitors!K35,"''")</f>
        <v>''</v>
      </c>
    </row>
    <row r="52" spans="2:5" ht="12.75">
      <c r="B52" s="3" t="str">
        <f>IF(competitors!$I36&gt;"",competitors!A36,"''")</f>
        <v>''</v>
      </c>
      <c r="C52" s="3" t="str">
        <f>IF(competitors!$I36&gt;"",competitors!J36,"''")</f>
        <v>''</v>
      </c>
      <c r="D52" s="3" t="str">
        <f>IF(competitors!$I36&gt;"",competitors!B36,"''")</f>
        <v>''</v>
      </c>
      <c r="E52" s="3" t="str">
        <f>IF(competitors!$I36&gt;"",competitors!K36,"''")</f>
        <v>''</v>
      </c>
    </row>
    <row r="53" spans="2:5" ht="12.75">
      <c r="B53" s="3" t="str">
        <f>IF(competitors!$I37&gt;"",competitors!A37,"''")</f>
        <v>''</v>
      </c>
      <c r="C53" s="3" t="str">
        <f>IF(competitors!$I37&gt;"",competitors!J37,"''")</f>
        <v>''</v>
      </c>
      <c r="D53" s="3" t="str">
        <f>IF(competitors!$I37&gt;"",competitors!B37,"''")</f>
        <v>''</v>
      </c>
      <c r="E53" s="3" t="str">
        <f>IF(competitors!$I37&gt;"",competitors!K37,"''")</f>
        <v>''</v>
      </c>
    </row>
    <row r="54" spans="2:5" ht="12.75">
      <c r="B54" s="3" t="str">
        <f>IF(competitors!$I38&gt;"",competitors!A38,"''")</f>
        <v>''</v>
      </c>
      <c r="C54" s="3" t="str">
        <f>IF(competitors!$I38&gt;"",competitors!J38,"''")</f>
        <v>''</v>
      </c>
      <c r="D54" s="3" t="str">
        <f>IF(competitors!$I38&gt;"",competitors!B38,"''")</f>
        <v>''</v>
      </c>
      <c r="E54" s="3" t="str">
        <f>IF(competitors!$I38&gt;"",competitors!K38,"''")</f>
        <v>''</v>
      </c>
    </row>
    <row r="55" spans="2:5" ht="12.75">
      <c r="B55" s="3" t="str">
        <f>IF(competitors!$I39&gt;"",competitors!A39,"''")</f>
        <v>''</v>
      </c>
      <c r="C55" s="3" t="str">
        <f>IF(competitors!$I39&gt;"",competitors!J39,"''")</f>
        <v>''</v>
      </c>
      <c r="D55" s="3" t="str">
        <f>IF(competitors!$I39&gt;"",competitors!B39,"''")</f>
        <v>''</v>
      </c>
      <c r="E55" s="3" t="str">
        <f>IF(competitors!$I39&gt;"",competitors!K39,"''")</f>
        <v>''</v>
      </c>
    </row>
    <row r="56" spans="2:5" ht="12.75">
      <c r="B56" s="3" t="str">
        <f>IF(competitors!$I40&gt;"",competitors!A40,"''")</f>
        <v>''</v>
      </c>
      <c r="C56" s="3" t="str">
        <f>IF(competitors!$I40&gt;"",competitors!J40,"''")</f>
        <v>''</v>
      </c>
      <c r="D56" s="3" t="str">
        <f>IF(competitors!$I40&gt;"",competitors!B40,"''")</f>
        <v>''</v>
      </c>
      <c r="E56" s="3" t="str">
        <f>IF(competitors!$I40&gt;"",competitors!K40,"''")</f>
        <v>''</v>
      </c>
    </row>
    <row r="57" spans="2:5" ht="12.75">
      <c r="B57" s="3" t="str">
        <f>IF(competitors!$I41&gt;"",competitors!A41,"''")</f>
        <v>''</v>
      </c>
      <c r="C57" s="3" t="str">
        <f>IF(competitors!$I41&gt;"",competitors!J41,"''")</f>
        <v>''</v>
      </c>
      <c r="D57" s="3" t="str">
        <f>IF(competitors!$I41&gt;"",competitors!B41,"''")</f>
        <v>''</v>
      </c>
      <c r="E57" s="3" t="str">
        <f>IF(competitors!$I41&gt;"",competitors!K41,"''")</f>
        <v>''</v>
      </c>
    </row>
    <row r="58" spans="2:5" ht="12.75">
      <c r="B58" s="3" t="str">
        <f>IF(competitors!$I42&gt;"",competitors!A42,"''")</f>
        <v>''</v>
      </c>
      <c r="C58" s="3" t="str">
        <f>IF(competitors!$I42&gt;"",competitors!J42,"''")</f>
        <v>''</v>
      </c>
      <c r="D58" s="3" t="str">
        <f>IF(competitors!$I42&gt;"",competitors!B42,"''")</f>
        <v>''</v>
      </c>
      <c r="E58" s="3" t="str">
        <f>IF(competitors!$I42&gt;"",competitors!K42,"''")</f>
        <v>''</v>
      </c>
    </row>
    <row r="59" spans="2:5" ht="12.75">
      <c r="B59" s="3" t="str">
        <f>IF(competitors!$I43&gt;"",competitors!A43,"''")</f>
        <v>''</v>
      </c>
      <c r="C59" s="3" t="str">
        <f>IF(competitors!$I43&gt;"",competitors!J43,"''")</f>
        <v>''</v>
      </c>
      <c r="D59" s="3" t="str">
        <f>IF(competitors!$I43&gt;"",competitors!B43,"''")</f>
        <v>''</v>
      </c>
      <c r="E59" s="3" t="str">
        <f>IF(competitors!$I43&gt;"",competitors!K43,"''")</f>
        <v>''</v>
      </c>
    </row>
    <row r="60" spans="2:5" ht="12.75">
      <c r="B60" s="3" t="str">
        <f>IF(competitors!$I44&gt;"",competitors!A44,"''")</f>
        <v>''</v>
      </c>
      <c r="C60" s="3" t="str">
        <f>IF(competitors!$I44&gt;"",competitors!J44,"''")</f>
        <v>''</v>
      </c>
      <c r="D60" s="3" t="str">
        <f>IF(competitors!$I44&gt;"",competitors!B44,"''")</f>
        <v>''</v>
      </c>
      <c r="E60" s="3" t="str">
        <f>IF(competitors!$I44&gt;"",competitors!K44,"''")</f>
        <v>''</v>
      </c>
    </row>
    <row r="61" spans="2:5" ht="12.75">
      <c r="B61" s="3" t="str">
        <f>IF(competitors!$I45&gt;"",competitors!A45,"''")</f>
        <v>''</v>
      </c>
      <c r="C61" s="3" t="str">
        <f>IF(competitors!$I45&gt;"",competitors!J45,"''")</f>
        <v>''</v>
      </c>
      <c r="D61" s="3" t="str">
        <f>IF(competitors!$I45&gt;"",competitors!B45,"''")</f>
        <v>''</v>
      </c>
      <c r="E61" s="3" t="str">
        <f>IF(competitors!$I45&gt;"",competitors!K45,"''")</f>
        <v>''</v>
      </c>
    </row>
    <row r="62" spans="2:5" ht="12.75">
      <c r="B62" s="3" t="str">
        <f>IF(competitors!$I46&gt;"",competitors!A46,"''")</f>
        <v>''</v>
      </c>
      <c r="C62" s="3" t="str">
        <f>IF(competitors!$I46&gt;"",competitors!J46,"''")</f>
        <v>''</v>
      </c>
      <c r="D62" s="3" t="str">
        <f>IF(competitors!$I46&gt;"",competitors!B46,"''")</f>
        <v>''</v>
      </c>
      <c r="E62" s="3" t="str">
        <f>IF(competitors!$I46&gt;"",competitors!K46,"''")</f>
        <v>''</v>
      </c>
    </row>
    <row r="63" spans="2:5" ht="12.75">
      <c r="B63" s="3" t="str">
        <f>IF(competitors!$I47&gt;"",competitors!A47,"''")</f>
        <v>''</v>
      </c>
      <c r="C63" s="3" t="str">
        <f>IF(competitors!$I47&gt;"",competitors!J47,"''")</f>
        <v>''</v>
      </c>
      <c r="D63" s="3" t="str">
        <f>IF(competitors!$I47&gt;"",competitors!B47,"''")</f>
        <v>''</v>
      </c>
      <c r="E63" s="3" t="str">
        <f>IF(competitors!$I47&gt;"",competitors!K47,"''")</f>
        <v>''</v>
      </c>
    </row>
    <row r="64" spans="2:5" ht="12.75">
      <c r="B64" s="3" t="str">
        <f>IF(competitors!$I51&gt;"",competitors!A51,"''")</f>
        <v>''</v>
      </c>
      <c r="C64" s="3" t="str">
        <f>IF(competitors!$I51&gt;"",competitors!J51,"''")</f>
        <v>''</v>
      </c>
      <c r="D64" s="3" t="str">
        <f>IF(competitors!$I51&gt;"",competitors!B51,"''")</f>
        <v>''</v>
      </c>
      <c r="E64" s="3" t="str">
        <f>IF(competitors!$I51&gt;"",competitors!K51,"''")</f>
        <v>''</v>
      </c>
    </row>
    <row r="65" spans="2:5" ht="12.75">
      <c r="B65" s="3" t="str">
        <f>IF(competitors!$I52&gt;"",competitors!A52,"''")</f>
        <v>''</v>
      </c>
      <c r="C65" s="3" t="str">
        <f>IF(competitors!$I52&gt;"",competitors!J52,"''")</f>
        <v>''</v>
      </c>
      <c r="D65" s="3" t="str">
        <f>IF(competitors!$I52&gt;"",competitors!B52,"''")</f>
        <v>''</v>
      </c>
      <c r="E65" s="3" t="str">
        <f>IF(competitors!$I52&gt;"",competitors!K52,"''")</f>
        <v>''</v>
      </c>
    </row>
    <row r="66" spans="2:5" ht="12.75">
      <c r="B66" s="3" t="str">
        <f>IF(competitors!$I53&gt;"",competitors!A53,"''")</f>
        <v>''</v>
      </c>
      <c r="C66" s="3" t="str">
        <f>IF(competitors!$I53&gt;"",competitors!J53,"''")</f>
        <v>''</v>
      </c>
      <c r="D66" s="3" t="str">
        <f>IF(competitors!$I53&gt;"",competitors!B53,"''")</f>
        <v>''</v>
      </c>
      <c r="E66" s="3" t="str">
        <f>IF(competitors!$I53&gt;"",competitors!K53,"''")</f>
        <v>''</v>
      </c>
    </row>
    <row r="67" spans="2:5" ht="12.75">
      <c r="B67" s="3" t="str">
        <f>IF(competitors!$I54&gt;"",competitors!A54,"''")</f>
        <v>''</v>
      </c>
      <c r="C67" s="3" t="str">
        <f>IF(competitors!$I54&gt;"",competitors!J54,"''")</f>
        <v>''</v>
      </c>
      <c r="D67" s="3" t="str">
        <f>IF(competitors!$I54&gt;"",competitors!B54,"''")</f>
        <v>''</v>
      </c>
      <c r="E67" s="3" t="str">
        <f>IF(competitors!$I54&gt;"",competitors!K54,"''")</f>
        <v>''</v>
      </c>
    </row>
    <row r="68" spans="2:5" ht="12.75">
      <c r="B68" s="3" t="str">
        <f>IF(competitors!$I55&gt;"",competitors!A55,"''")</f>
        <v>''</v>
      </c>
      <c r="C68" s="3" t="str">
        <f>IF(competitors!$I55&gt;"",competitors!J55,"''")</f>
        <v>''</v>
      </c>
      <c r="D68" s="3" t="str">
        <f>IF(competitors!$I55&gt;"",competitors!B55,"''")</f>
        <v>''</v>
      </c>
      <c r="E68" s="3" t="str">
        <f>IF(competitors!$I55&gt;"",competitors!K55,"''")</f>
        <v>''</v>
      </c>
    </row>
    <row r="69" spans="2:5" ht="12.75">
      <c r="B69" s="3" t="str">
        <f>IF(competitors!$I56&gt;"",competitors!A56,"''")</f>
        <v>''</v>
      </c>
      <c r="C69" s="3" t="str">
        <f>IF(competitors!$I56&gt;"",competitors!J56,"''")</f>
        <v>''</v>
      </c>
      <c r="D69" s="3" t="str">
        <f>IF(competitors!$I56&gt;"",competitors!B56,"''")</f>
        <v>''</v>
      </c>
      <c r="E69" s="3" t="str">
        <f>IF(competitors!$I56&gt;"",competitors!K56,"''")</f>
        <v>''</v>
      </c>
    </row>
    <row r="70" spans="2:5" ht="12.75">
      <c r="B70" s="3" t="str">
        <f>IF(competitors!$I57&gt;"",competitors!A57,"''")</f>
        <v>''</v>
      </c>
      <c r="C70" s="3" t="str">
        <f>IF(competitors!$I57&gt;"",competitors!J57,"''")</f>
        <v>''</v>
      </c>
      <c r="D70" s="3" t="str">
        <f>IF(competitors!$I57&gt;"",competitors!B57,"''")</f>
        <v>''</v>
      </c>
      <c r="E70" s="3" t="str">
        <f>IF(competitors!$I57&gt;"",competitors!K57,"''")</f>
        <v>''</v>
      </c>
    </row>
    <row r="71" spans="2:5" ht="12.75">
      <c r="B71" s="3" t="str">
        <f>IF(competitors!$I58&gt;"",competitors!A58,"''")</f>
        <v>''</v>
      </c>
      <c r="C71" s="3" t="str">
        <f>IF(competitors!$I58&gt;"",competitors!J58,"''")</f>
        <v>''</v>
      </c>
      <c r="D71" s="3" t="str">
        <f>IF(competitors!$I58&gt;"",competitors!B58,"''")</f>
        <v>''</v>
      </c>
      <c r="E71" s="3" t="str">
        <f>IF(competitors!$I58&gt;"",competitors!K58,"''")</f>
        <v>''</v>
      </c>
    </row>
    <row r="72" spans="2:5" ht="12.75">
      <c r="B72" s="3" t="str">
        <f>IF(competitors!$I59&gt;"",competitors!A59,"''")</f>
        <v>''</v>
      </c>
      <c r="C72" s="3" t="str">
        <f>IF(competitors!$I59&gt;"",competitors!J59,"''")</f>
        <v>''</v>
      </c>
      <c r="D72" s="3" t="str">
        <f>IF(competitors!$I59&gt;"",competitors!B59,"''")</f>
        <v>''</v>
      </c>
      <c r="E72" s="3" t="str">
        <f>IF(competitors!$I59&gt;"",competitors!K59,"''")</f>
        <v>''</v>
      </c>
    </row>
    <row r="73" spans="2:5" ht="12.75">
      <c r="B73" s="3" t="str">
        <f>IF(competitors!$I60&gt;"",competitors!A60,"''")</f>
        <v>''</v>
      </c>
      <c r="C73" s="3" t="str">
        <f>IF(competitors!$I60&gt;"",competitors!J60,"''")</f>
        <v>''</v>
      </c>
      <c r="D73" s="3" t="str">
        <f>IF(competitors!$I60&gt;"",competitors!B60,"''")</f>
        <v>''</v>
      </c>
      <c r="E73" s="3" t="str">
        <f>IF(competitors!$I60&gt;"",competitors!K60,"''")</f>
        <v>''</v>
      </c>
    </row>
    <row r="74" spans="2:5" ht="12.75">
      <c r="B74" s="3" t="str">
        <f>IF(competitors!$I61&gt;"",competitors!A61,"''")</f>
        <v>''</v>
      </c>
      <c r="C74" s="3" t="str">
        <f>IF(competitors!$I61&gt;"",competitors!J61,"''")</f>
        <v>''</v>
      </c>
      <c r="D74" s="3" t="str">
        <f>IF(competitors!$I61&gt;"",competitors!B61,"''")</f>
        <v>''</v>
      </c>
      <c r="E74" s="3" t="str">
        <f>IF(competitors!$I61&gt;"",competitors!K61,"''")</f>
        <v>''</v>
      </c>
    </row>
    <row r="75" spans="2:5" ht="12.75">
      <c r="B75" s="3" t="str">
        <f>IF(competitors!$I62&gt;"",competitors!A62,"''")</f>
        <v>''</v>
      </c>
      <c r="C75" s="3" t="str">
        <f>IF(competitors!$I62&gt;"",competitors!J62,"''")</f>
        <v>''</v>
      </c>
      <c r="D75" s="3" t="str">
        <f>IF(competitors!$I62&gt;"",competitors!B62,"''")</f>
        <v>''</v>
      </c>
      <c r="E75" s="3" t="str">
        <f>IF(competitors!$I62&gt;"",competitors!K62,"''")</f>
        <v>''</v>
      </c>
    </row>
    <row r="76" spans="2:5" ht="12.75">
      <c r="B76" s="3" t="str">
        <f>IF(competitors!$I63&gt;"",competitors!A63,"''")</f>
        <v>''</v>
      </c>
      <c r="C76" s="3" t="str">
        <f>IF(competitors!$I63&gt;"",competitors!J63,"''")</f>
        <v>''</v>
      </c>
      <c r="D76" s="3" t="str">
        <f>IF(competitors!$I63&gt;"",competitors!B63,"''")</f>
        <v>''</v>
      </c>
      <c r="E76" s="3" t="str">
        <f>IF(competitors!$I63&gt;"",competitors!K63,"''")</f>
        <v>''</v>
      </c>
    </row>
    <row r="77" spans="2:5" ht="12.75">
      <c r="B77" s="3" t="str">
        <f>IF(competitors!$I64&gt;"",competitors!A64,"''")</f>
        <v>''</v>
      </c>
      <c r="C77" s="3" t="str">
        <f>IF(competitors!$I64&gt;"",competitors!J64,"''")</f>
        <v>''</v>
      </c>
      <c r="D77" s="3" t="str">
        <f>IF(competitors!$I64&gt;"",competitors!B64,"''")</f>
        <v>''</v>
      </c>
      <c r="E77" s="3" t="str">
        <f>IF(competitors!$I64&gt;"",competitors!K64,"''")</f>
        <v>''</v>
      </c>
    </row>
    <row r="78" spans="2:5" ht="12.75">
      <c r="B78" s="3" t="str">
        <f>IF(competitors!$I65&gt;"",competitors!A65,"''")</f>
        <v>''</v>
      </c>
      <c r="C78" s="3" t="str">
        <f>IF(competitors!$I65&gt;"",competitors!J65,"''")</f>
        <v>''</v>
      </c>
      <c r="D78" s="3" t="str">
        <f>IF(competitors!$I65&gt;"",competitors!B65,"''")</f>
        <v>''</v>
      </c>
      <c r="E78" s="3" t="str">
        <f>IF(competitors!$I65&gt;"",competitors!K65,"''")</f>
        <v>''</v>
      </c>
    </row>
    <row r="79" spans="2:5" ht="12.75">
      <c r="B79" s="3" t="str">
        <f>IF(competitors!$I66&gt;"",competitors!A66,"''")</f>
        <v>''</v>
      </c>
      <c r="C79" s="3" t="str">
        <f>IF(competitors!$I66&gt;"",competitors!J66,"''")</f>
        <v>''</v>
      </c>
      <c r="D79" s="3" t="str">
        <f>IF(competitors!$I66&gt;"",competitors!B66,"''")</f>
        <v>''</v>
      </c>
      <c r="E79" s="3" t="str">
        <f>IF(competitors!$I66&gt;"",competitors!K66,"''")</f>
        <v>''</v>
      </c>
    </row>
    <row r="80" spans="2:5" ht="12.75">
      <c r="B80" s="3" t="str">
        <f>IF(competitors!$I67&gt;"",competitors!A67,"''")</f>
        <v>''</v>
      </c>
      <c r="C80" s="3" t="str">
        <f>IF(competitors!$I67&gt;"",competitors!J67,"''")</f>
        <v>''</v>
      </c>
      <c r="D80" s="3" t="str">
        <f>IF(competitors!$I67&gt;"",competitors!B67,"''")</f>
        <v>''</v>
      </c>
      <c r="E80" s="3" t="str">
        <f>IF(competitors!$I67&gt;"",competitors!K67,"''")</f>
        <v>''</v>
      </c>
    </row>
    <row r="81" spans="2:5" ht="12.75">
      <c r="B81" s="3" t="str">
        <f>IF(competitors!$I68&gt;"",competitors!A68,"''")</f>
        <v>''</v>
      </c>
      <c r="C81" s="3" t="str">
        <f>IF(competitors!$I68&gt;"",competitors!J68,"''")</f>
        <v>''</v>
      </c>
      <c r="D81" s="3" t="str">
        <f>IF(competitors!$I68&gt;"",competitors!B68,"''")</f>
        <v>''</v>
      </c>
      <c r="E81" s="3" t="str">
        <f>IF(competitors!$I68&gt;"",competitors!K68,"''")</f>
        <v>''</v>
      </c>
    </row>
    <row r="82" spans="2:5" ht="12.75">
      <c r="B82" s="3" t="str">
        <f>IF(competitors!$I69&gt;"",competitors!A69,"''")</f>
        <v>''</v>
      </c>
      <c r="C82" s="3" t="str">
        <f>IF(competitors!$I69&gt;"",competitors!J69,"''")</f>
        <v>''</v>
      </c>
      <c r="D82" s="3" t="str">
        <f>IF(competitors!$I69&gt;"",competitors!#REF!,"''")</f>
        <v>''</v>
      </c>
      <c r="E82" s="3" t="str">
        <f>IF(competitors!$I69&gt;"",competitors!K69,"''")</f>
        <v>''</v>
      </c>
    </row>
    <row r="83" spans="2:5" ht="12.75">
      <c r="B83" s="3" t="str">
        <f>IF(competitors!$I70&gt;"",competitors!A70,"''")</f>
        <v>''</v>
      </c>
      <c r="C83" s="3" t="str">
        <f>IF(competitors!$I70&gt;"",competitors!J70,"''")</f>
        <v>''</v>
      </c>
      <c r="D83" s="3" t="str">
        <f>IF(competitors!$I70&gt;"",competitors!B70,"''")</f>
        <v>''</v>
      </c>
      <c r="E83" s="3" t="str">
        <f>IF(competitors!$I70&gt;"",competitors!K70,"''")</f>
        <v>''</v>
      </c>
    </row>
    <row r="84" spans="2:5" ht="12.75">
      <c r="B84" s="3" t="str">
        <f>IF(competitors!$I71&gt;"",competitors!A71,"''")</f>
        <v>''</v>
      </c>
      <c r="C84" s="3" t="str">
        <f>IF(competitors!$I71&gt;"",competitors!J71,"''")</f>
        <v>''</v>
      </c>
      <c r="D84" s="3" t="str">
        <f>IF(competitors!$I71&gt;"",competitors!B71,"''")</f>
        <v>''</v>
      </c>
      <c r="E84" s="3" t="str">
        <f>IF(competitors!$I71&gt;"",competitors!K71,"''")</f>
        <v>''</v>
      </c>
    </row>
    <row r="85" spans="2:5" ht="12.75">
      <c r="B85" s="3" t="str">
        <f>IF(competitors!$I72&gt;"",competitors!A72,"''")</f>
        <v>''</v>
      </c>
      <c r="C85" s="3" t="str">
        <f>IF(competitors!$I72&gt;"",competitors!J72,"''")</f>
        <v>''</v>
      </c>
      <c r="D85" s="3" t="str">
        <f>IF(competitors!$I72&gt;"",competitors!B72,"''")</f>
        <v>''</v>
      </c>
      <c r="E85" s="3" t="str">
        <f>IF(competitors!$I72&gt;"",competitors!K72,"''")</f>
        <v>''</v>
      </c>
    </row>
    <row r="86" spans="2:5" ht="12.75">
      <c r="B86" s="3" t="str">
        <f>IF(competitors!$I73&gt;"",competitors!A73,"''")</f>
        <v>''</v>
      </c>
      <c r="C86" s="3" t="str">
        <f>IF(competitors!$I73&gt;"",competitors!J73,"''")</f>
        <v>''</v>
      </c>
      <c r="D86" s="3" t="str">
        <f>IF(competitors!$I73&gt;"",competitors!B73,"''")</f>
        <v>''</v>
      </c>
      <c r="E86" s="3" t="str">
        <f>IF(competitors!$I73&gt;"",competitors!K73,"''")</f>
        <v>''</v>
      </c>
    </row>
    <row r="87" spans="2:5" ht="12.75">
      <c r="B87" s="3" t="str">
        <f>IF(competitors!$I74&gt;"",competitors!A74,"''")</f>
        <v>''</v>
      </c>
      <c r="C87" s="3" t="str">
        <f>IF(competitors!$I74&gt;"",competitors!J74,"''")</f>
        <v>''</v>
      </c>
      <c r="D87" s="3" t="str">
        <f>IF(competitors!$I74&gt;"",competitors!B74,"''")</f>
        <v>''</v>
      </c>
      <c r="E87" s="3" t="str">
        <f>IF(competitors!$I74&gt;"",competitors!K74,"''")</f>
        <v>''</v>
      </c>
    </row>
    <row r="88" spans="2:5" ht="12.75">
      <c r="B88" s="3" t="str">
        <f>IF(competitors!$I75&gt;"",competitors!A75,"''")</f>
        <v>''</v>
      </c>
      <c r="C88" s="3" t="str">
        <f>IF(competitors!$I75&gt;"",competitors!J75,"''")</f>
        <v>''</v>
      </c>
      <c r="D88" s="3" t="str">
        <f>IF(competitors!$I75&gt;"",competitors!B75,"''")</f>
        <v>''</v>
      </c>
      <c r="E88" s="3" t="str">
        <f>IF(competitors!$I75&gt;"",competitors!K75,"''")</f>
        <v>''</v>
      </c>
    </row>
    <row r="89" spans="2:5" ht="12.75">
      <c r="B89" s="3" t="str">
        <f>IF(competitors!$I76&gt;"",competitors!A76,"''")</f>
        <v>''</v>
      </c>
      <c r="C89" s="3" t="str">
        <f>IF(competitors!$I76&gt;"",competitors!J76,"''")</f>
        <v>''</v>
      </c>
      <c r="D89" s="3" t="str">
        <f>IF(competitors!$I76&gt;"",competitors!B76,"''")</f>
        <v>''</v>
      </c>
      <c r="E89" s="3" t="str">
        <f>IF(competitors!$I76&gt;"",competitors!K76,"''")</f>
        <v>''</v>
      </c>
    </row>
    <row r="90" spans="2:5" ht="12.75">
      <c r="B90" s="3" t="str">
        <f>IF(competitors!$I77&gt;"",competitors!A77,"''")</f>
        <v>''</v>
      </c>
      <c r="C90" s="3" t="str">
        <f>IF(competitors!$I77&gt;"",competitors!J77,"''")</f>
        <v>''</v>
      </c>
      <c r="D90" s="3" t="str">
        <f>IF(competitors!$I77&gt;"",competitors!B77,"''")</f>
        <v>''</v>
      </c>
      <c r="E90" s="3" t="str">
        <f>IF(competitors!$I77&gt;"",competitors!K77,"''")</f>
        <v>''</v>
      </c>
    </row>
    <row r="91" spans="2:5" ht="12.75">
      <c r="B91" s="3" t="str">
        <f>IF(competitors!$I78&gt;"",competitors!A78,"''")</f>
        <v>''</v>
      </c>
      <c r="C91" s="3" t="str">
        <f>IF(competitors!$I78&gt;"",competitors!J78,"''")</f>
        <v>''</v>
      </c>
      <c r="D91" s="3" t="str">
        <f>IF(competitors!$I78&gt;"",competitors!B78,"''")</f>
        <v>''</v>
      </c>
      <c r="E91" s="3" t="str">
        <f>IF(competitors!$I78&gt;"",competitors!K78,"''")</f>
        <v>''</v>
      </c>
    </row>
    <row r="92" spans="2:5" ht="12.75">
      <c r="B92" s="3" t="str">
        <f>IF(competitors!$I79&gt;"",competitors!A79,"''")</f>
        <v>''</v>
      </c>
      <c r="C92" s="3" t="str">
        <f>IF(competitors!$I79&gt;"",competitors!J79,"''")</f>
        <v>''</v>
      </c>
      <c r="D92" s="3" t="str">
        <f>IF(competitors!$I79&gt;"",competitors!B79,"''")</f>
        <v>''</v>
      </c>
      <c r="E92" s="3" t="str">
        <f>IF(competitors!$I79&gt;"",competitors!K79,"''")</f>
        <v>''</v>
      </c>
    </row>
    <row r="93" spans="2:5" ht="12.75">
      <c r="B93" s="3" t="str">
        <f>IF(competitors!$I80&gt;"",competitors!A80,"''")</f>
        <v>''</v>
      </c>
      <c r="C93" s="3" t="str">
        <f>IF(competitors!$I80&gt;"",competitors!J80,"''")</f>
        <v>''</v>
      </c>
      <c r="D93" s="3" t="str">
        <f>IF(competitors!$I80&gt;"",competitors!B80,"''")</f>
        <v>''</v>
      </c>
      <c r="E93" s="3" t="str">
        <f>IF(competitors!$I80&gt;"",competitors!K80,"''")</f>
        <v>''</v>
      </c>
    </row>
    <row r="94" spans="2:5" ht="12.75">
      <c r="B94" s="3" t="str">
        <f>IF(competitors!$I81&gt;"",competitors!A81,"''")</f>
        <v>''</v>
      </c>
      <c r="C94" s="3" t="str">
        <f>IF(competitors!$I81&gt;"",competitors!J81,"''")</f>
        <v>''</v>
      </c>
      <c r="D94" s="3" t="str">
        <f>IF(competitors!$I81&gt;"",competitors!B81,"''")</f>
        <v>''</v>
      </c>
      <c r="E94" s="3" t="str">
        <f>IF(competitors!$I81&gt;"",competitors!K81,"''")</f>
        <v>''</v>
      </c>
    </row>
    <row r="95" spans="2:5" ht="12.75">
      <c r="B95" s="3" t="str">
        <f>IF(competitors!$I82&gt;"",competitors!A82,"''")</f>
        <v>''</v>
      </c>
      <c r="C95" s="3" t="str">
        <f>IF(competitors!$I82&gt;"",competitors!J82,"''")</f>
        <v>''</v>
      </c>
      <c r="D95" s="3" t="str">
        <f>IF(competitors!$I82&gt;"",competitors!B82,"''")</f>
        <v>''</v>
      </c>
      <c r="E95" s="3" t="str">
        <f>IF(competitors!$I82&gt;"",competitors!K82,"''")</f>
        <v>''</v>
      </c>
    </row>
    <row r="96" spans="2:5" ht="12.75">
      <c r="B96" s="3" t="str">
        <f>IF(competitors!$I83&gt;"",competitors!A83,"''")</f>
        <v>''</v>
      </c>
      <c r="C96" s="3" t="str">
        <f>IF(competitors!$I83&gt;"",competitors!J83,"''")</f>
        <v>''</v>
      </c>
      <c r="D96" s="3" t="str">
        <f>IF(competitors!$I83&gt;"",competitors!B83,"''")</f>
        <v>''</v>
      </c>
      <c r="E96" s="3" t="str">
        <f>IF(competitors!$I83&gt;"",competitors!K83,"''")</f>
        <v>''</v>
      </c>
    </row>
    <row r="97" spans="2:5" ht="12.75">
      <c r="B97" s="3" t="str">
        <f>IF(competitors!$I84&gt;"",competitors!A84,"''")</f>
        <v>''</v>
      </c>
      <c r="C97" s="3" t="str">
        <f>IF(competitors!$I84&gt;"",competitors!J84,"''")</f>
        <v>''</v>
      </c>
      <c r="D97" s="3" t="str">
        <f>IF(competitors!$I84&gt;"",competitors!B84,"''")</f>
        <v>''</v>
      </c>
      <c r="E97" s="3" t="str">
        <f>IF(competitors!$I84&gt;"",competitors!K84,"''")</f>
        <v>''</v>
      </c>
    </row>
    <row r="98" spans="2:5" ht="12.75">
      <c r="B98" s="3" t="str">
        <f>IF(competitors!$I94&gt;"",competitors!A94,"''")</f>
        <v>''</v>
      </c>
      <c r="C98" s="3" t="str">
        <f>IF(competitors!$I94&gt;"",competitors!J94,"''")</f>
        <v>''</v>
      </c>
      <c r="D98" s="3" t="str">
        <f>IF(competitors!$I94&gt;"",competitors!B94,"''")</f>
        <v>''</v>
      </c>
      <c r="E98" s="3" t="str">
        <f>IF(competitors!$I94&gt;"",competitors!K94,"''")</f>
        <v>''</v>
      </c>
    </row>
    <row r="99" spans="2:5" ht="12.75">
      <c r="B99" s="3" t="str">
        <f>IF(competitors!$I98&gt;"",competitors!A98,"''")</f>
        <v>''</v>
      </c>
      <c r="C99" s="3" t="str">
        <f>IF(competitors!$I98&gt;"",competitors!J98,"''")</f>
        <v>''</v>
      </c>
      <c r="D99" s="3" t="str">
        <f>IF(competitors!$I98&gt;"",competitors!B98,"''")</f>
        <v>''</v>
      </c>
      <c r="E99" s="3" t="str">
        <f>IF(competitors!$I98&gt;"",competitors!K98,"''")</f>
        <v>''</v>
      </c>
    </row>
    <row r="100" spans="2:5" ht="12.75">
      <c r="B100" s="3" t="str">
        <f>IF(competitors!$I99&gt;"",competitors!A99,"''")</f>
        <v>''</v>
      </c>
      <c r="C100" s="3" t="str">
        <f>IF(competitors!$I99&gt;"",competitors!J99,"''")</f>
        <v>''</v>
      </c>
      <c r="D100" s="3" t="str">
        <f>IF(competitors!$I99&gt;"",competitors!B99,"''")</f>
        <v>''</v>
      </c>
      <c r="E100" s="3" t="str">
        <f>IF(competitors!$I99&gt;"",competitors!K99,"''")</f>
        <v>''</v>
      </c>
    </row>
    <row r="101" spans="2:5" ht="12.75">
      <c r="B101" s="3" t="str">
        <f>IF(competitors!$I100&gt;"",competitors!A100,"''")</f>
        <v>''</v>
      </c>
      <c r="C101" s="3" t="str">
        <f>IF(competitors!$I100&gt;"",competitors!J100,"''")</f>
        <v>''</v>
      </c>
      <c r="D101" s="3" t="str">
        <f>IF(competitors!$I100&gt;"",competitors!B100,"''")</f>
        <v>''</v>
      </c>
      <c r="E101" s="3" t="str">
        <f>IF(competitors!$I100&gt;"",competitors!K100,"''")</f>
        <v>''</v>
      </c>
    </row>
    <row r="102" spans="2:5" ht="12.75">
      <c r="B102" s="3" t="str">
        <f>IF(competitors!$I101&gt;"",competitors!A101,"''")</f>
        <v>''</v>
      </c>
      <c r="C102" s="3" t="str">
        <f>IF(competitors!$I101&gt;"",competitors!J101,"''")</f>
        <v>''</v>
      </c>
      <c r="D102" s="3" t="str">
        <f>IF(competitors!$I101&gt;"",competitors!B101,"''")</f>
        <v>''</v>
      </c>
      <c r="E102" s="3" t="str">
        <f>IF(competitors!$I101&gt;"",competitors!K101,"''")</f>
        <v>''</v>
      </c>
    </row>
    <row r="103" spans="2:5" ht="12.75">
      <c r="B103" s="3" t="str">
        <f>IF(competitors!$I102&gt;"",competitors!A102,"''")</f>
        <v>''</v>
      </c>
      <c r="C103" s="3" t="str">
        <f>IF(competitors!$I102&gt;"",competitors!J102,"''")</f>
        <v>''</v>
      </c>
      <c r="D103" s="3" t="str">
        <f>IF(competitors!$I102&gt;"",competitors!B102,"''")</f>
        <v>''</v>
      </c>
      <c r="E103" s="3" t="str">
        <f>IF(competitors!$I102&gt;"",competitors!K102,"''")</f>
        <v>''</v>
      </c>
    </row>
    <row r="104" spans="2:5" ht="12.75">
      <c r="B104" s="3" t="str">
        <f>IF(competitors!$I104&gt;"",competitors!A104,"''")</f>
        <v>''</v>
      </c>
      <c r="C104" s="3" t="str">
        <f>IF(competitors!$I104&gt;"",competitors!J104,"''")</f>
        <v>''</v>
      </c>
      <c r="D104" s="3" t="str">
        <f>IF(competitors!$I104&gt;"",competitors!B104,"''")</f>
        <v>''</v>
      </c>
      <c r="E104" s="3" t="str">
        <f>IF(competitors!$I104&gt;"",competitors!K104,"''")</f>
        <v>''</v>
      </c>
    </row>
    <row r="105" spans="2:5" ht="12.75">
      <c r="B105" s="3" t="str">
        <f>IF(competitors!$I106&gt;"",competitors!A106,"''")</f>
        <v>''</v>
      </c>
      <c r="C105" s="3" t="str">
        <f>IF(competitors!$I106&gt;"",competitors!J106,"''")</f>
        <v>''</v>
      </c>
      <c r="D105" s="3" t="str">
        <f>IF(competitors!$I106&gt;"",competitors!B106,"''")</f>
        <v>''</v>
      </c>
      <c r="E105" s="3" t="str">
        <f>IF(competitors!$I106&gt;"",competitors!K106,"''")</f>
        <v>''</v>
      </c>
    </row>
    <row r="106" spans="2:5" ht="12.75">
      <c r="B106" s="3" t="str">
        <f>IF(competitors!$I107&gt;"",competitors!A107,"''")</f>
        <v>''</v>
      </c>
      <c r="C106" s="3" t="str">
        <f>IF(competitors!$I107&gt;"",competitors!J107,"''")</f>
        <v>''</v>
      </c>
      <c r="D106" s="3" t="str">
        <f>IF(competitors!$I107&gt;"",competitors!B107,"''")</f>
        <v>''</v>
      </c>
      <c r="E106" s="3" t="str">
        <f>IF(competitors!$I107&gt;"",competitors!K107,"''")</f>
        <v>''</v>
      </c>
    </row>
    <row r="107" spans="2:5" ht="12.75">
      <c r="B107" s="3" t="str">
        <f>IF(competitors!$I108&gt;"",competitors!A108,"''")</f>
        <v>''</v>
      </c>
      <c r="C107" s="3" t="str">
        <f>IF(competitors!$I108&gt;"",competitors!J108,"''")</f>
        <v>''</v>
      </c>
      <c r="D107" s="3" t="str">
        <f>IF(competitors!$I108&gt;"",competitors!B108,"''")</f>
        <v>''</v>
      </c>
      <c r="E107" s="3" t="str">
        <f>IF(competitors!$I108&gt;"",competitors!K108,"''")</f>
        <v>''</v>
      </c>
    </row>
    <row r="108" spans="2:5" ht="12.75">
      <c r="B108" s="3" t="str">
        <f>IF(competitors!$I109&gt;"",competitors!A109,"''")</f>
        <v>''</v>
      </c>
      <c r="C108" s="3" t="str">
        <f>IF(competitors!$I109&gt;"",competitors!J109,"''")</f>
        <v>''</v>
      </c>
      <c r="D108" s="3" t="str">
        <f>IF(competitors!$I109&gt;"",competitors!B109,"''")</f>
        <v>''</v>
      </c>
      <c r="E108" s="3" t="str">
        <f>IF(competitors!$I109&gt;"",competitors!K109,"''")</f>
        <v>''</v>
      </c>
    </row>
    <row r="109" spans="2:5" ht="12.75">
      <c r="B109" s="3" t="str">
        <f>IF(competitors!$I110&gt;"",competitors!A110,"''")</f>
        <v>''</v>
      </c>
      <c r="C109" s="3" t="str">
        <f>IF(competitors!$I110&gt;"",competitors!J110,"''")</f>
        <v>''</v>
      </c>
      <c r="D109" s="3" t="str">
        <f>IF(competitors!$I110&gt;"",competitors!B110,"''")</f>
        <v>''</v>
      </c>
      <c r="E109" s="3" t="str">
        <f>IF(competitors!$I110&gt;"",competitors!K110,"''")</f>
        <v>''</v>
      </c>
    </row>
    <row r="110" spans="2:5" ht="12.75">
      <c r="B110" s="3" t="str">
        <f>IF(competitors!$I111&gt;"",competitors!A111,"''")</f>
        <v>''</v>
      </c>
      <c r="C110" s="3" t="str">
        <f>IF(competitors!$I111&gt;"",competitors!J111,"''")</f>
        <v>''</v>
      </c>
      <c r="D110" s="3" t="str">
        <f>IF(competitors!$I111&gt;"",competitors!B111,"''")</f>
        <v>''</v>
      </c>
      <c r="E110" s="3" t="str">
        <f>IF(competitors!$I111&gt;"",competitors!K111,"''")</f>
        <v>''</v>
      </c>
    </row>
    <row r="111" spans="2:5" ht="12.75">
      <c r="B111" s="3" t="str">
        <f>IF(competitors!$I112&gt;"",competitors!A112,"''")</f>
        <v>''</v>
      </c>
      <c r="C111" s="3" t="str">
        <f>IF(competitors!$I112&gt;"",competitors!J112,"''")</f>
        <v>''</v>
      </c>
      <c r="D111" s="3" t="str">
        <f>IF(competitors!$I112&gt;"",competitors!B112,"''")</f>
        <v>''</v>
      </c>
      <c r="E111" s="3" t="str">
        <f>IF(competitors!$I112&gt;"",competitors!K112,"''")</f>
        <v>''</v>
      </c>
    </row>
    <row r="112" spans="2:5" ht="12.75">
      <c r="B112" s="3" t="str">
        <f>IF(competitors!$I113&gt;"",competitors!A113,"''")</f>
        <v>''</v>
      </c>
      <c r="C112" s="3" t="str">
        <f>IF(competitors!$I113&gt;"",competitors!J113,"''")</f>
        <v>''</v>
      </c>
      <c r="D112" s="3" t="str">
        <f>IF(competitors!$I113&gt;"",competitors!B113,"''")</f>
        <v>''</v>
      </c>
      <c r="E112" s="3" t="str">
        <f>IF(competitors!$I113&gt;"",competitors!K113,"''")</f>
        <v>''</v>
      </c>
    </row>
    <row r="113" spans="2:5" ht="12.75">
      <c r="B113" s="3" t="str">
        <f>IF(competitors!$I114&gt;"",competitors!A114,"''")</f>
        <v>''</v>
      </c>
      <c r="C113" s="3" t="str">
        <f>IF(competitors!$I114&gt;"",competitors!J114,"''")</f>
        <v>''</v>
      </c>
      <c r="D113" s="3" t="str">
        <f>IF(competitors!$I114&gt;"",competitors!B114,"''")</f>
        <v>''</v>
      </c>
      <c r="E113" s="3" t="str">
        <f>IF(competitors!$I114&gt;"",competitors!K114,"''")</f>
        <v>''</v>
      </c>
    </row>
    <row r="114" spans="2:5" ht="12.75">
      <c r="B114" s="3" t="str">
        <f>IF(competitors!$I115&gt;"",competitors!A115,"''")</f>
        <v>''</v>
      </c>
      <c r="C114" s="3" t="str">
        <f>IF(competitors!$I115&gt;"",competitors!J115,"''")</f>
        <v>''</v>
      </c>
      <c r="D114" s="3" t="str">
        <f>IF(competitors!$I115&gt;"",competitors!B115,"''")</f>
        <v>''</v>
      </c>
      <c r="E114" s="3" t="str">
        <f>IF(competitors!$I115&gt;"",competitors!K115,"''")</f>
        <v>''</v>
      </c>
    </row>
    <row r="115" spans="2:5" ht="12.75">
      <c r="B115" s="3" t="str">
        <f>IF(competitors!$I116&gt;"",competitors!A116,"''")</f>
        <v>''</v>
      </c>
      <c r="C115" s="3" t="str">
        <f>IF(competitors!$I116&gt;"",competitors!J116,"''")</f>
        <v>''</v>
      </c>
      <c r="D115" s="3" t="str">
        <f>IF(competitors!$I116&gt;"",competitors!B116,"''")</f>
        <v>''</v>
      </c>
      <c r="E115" s="3" t="str">
        <f>IF(competitors!$I116&gt;"",competitors!K116,"''")</f>
        <v>''</v>
      </c>
    </row>
    <row r="116" spans="2:5" ht="12.75">
      <c r="B116" s="3" t="str">
        <f>IF(competitors!$I117&gt;"",competitors!A117,"''")</f>
        <v>''</v>
      </c>
      <c r="C116" s="3" t="str">
        <f>IF(competitors!$I117&gt;"",competitors!J117,"''")</f>
        <v>''</v>
      </c>
      <c r="D116" s="3" t="str">
        <f>IF(competitors!$I117&gt;"",competitors!B117,"''")</f>
        <v>''</v>
      </c>
      <c r="E116" s="3" t="str">
        <f>IF(competitors!$I117&gt;"",competitors!K117,"''")</f>
        <v>''</v>
      </c>
    </row>
    <row r="117" spans="2:5" ht="12.75">
      <c r="B117" s="3" t="str">
        <f>IF(competitors!$I118&gt;"",competitors!A118,"''")</f>
        <v>''</v>
      </c>
      <c r="C117" s="3" t="str">
        <f>IF(competitors!$I118&gt;"",competitors!J118,"''")</f>
        <v>''</v>
      </c>
      <c r="D117" s="3" t="str">
        <f>IF(competitors!$I118&gt;"",competitors!B118,"''")</f>
        <v>''</v>
      </c>
      <c r="E117" s="3" t="str">
        <f>IF(competitors!$I118&gt;"",competitors!K118,"''")</f>
        <v>''</v>
      </c>
    </row>
    <row r="118" spans="2:5" ht="12.75">
      <c r="B118" s="3" t="str">
        <f>IF(competitors!$I119&gt;"",competitors!A119,"''")</f>
        <v>''</v>
      </c>
      <c r="C118" s="3" t="str">
        <f>IF(competitors!$I119&gt;"",competitors!J119,"''")</f>
        <v>''</v>
      </c>
      <c r="D118" s="3" t="str">
        <f>IF(competitors!$I119&gt;"",competitors!B119,"''")</f>
        <v>''</v>
      </c>
      <c r="E118" s="3" t="str">
        <f>IF(competitors!$I119&gt;"",competitors!K119,"''")</f>
        <v>''</v>
      </c>
    </row>
    <row r="119" spans="2:5" ht="12.75">
      <c r="B119" s="3" t="str">
        <f>IF(competitors!$I120&gt;"",competitors!A120,"''")</f>
        <v>''</v>
      </c>
      <c r="C119" s="3" t="str">
        <f>IF(competitors!$I120&gt;"",competitors!J120,"''")</f>
        <v>''</v>
      </c>
      <c r="D119" s="3" t="str">
        <f>IF(competitors!$I120&gt;"",competitors!B120,"''")</f>
        <v>''</v>
      </c>
      <c r="E119" s="3" t="str">
        <f>IF(competitors!$I120&gt;"",competitors!K120,"''")</f>
        <v>''</v>
      </c>
    </row>
    <row r="120" spans="2:5" ht="12.75">
      <c r="B120" s="3" t="str">
        <f>IF(competitors!$I121&gt;"",competitors!A121,"''")</f>
        <v>''</v>
      </c>
      <c r="C120" s="3" t="str">
        <f>IF(competitors!$I121&gt;"",competitors!J121,"''")</f>
        <v>''</v>
      </c>
      <c r="D120" s="3" t="str">
        <f>IF(competitors!$I121&gt;"",competitors!B121,"''")</f>
        <v>''</v>
      </c>
      <c r="E120" s="3" t="str">
        <f>IF(competitors!$I121&gt;"",competitors!K121,"''")</f>
        <v>''</v>
      </c>
    </row>
    <row r="121" spans="2:5" ht="12.75">
      <c r="B121" s="3" t="str">
        <f>IF(competitors!$I122&gt;"",competitors!A122,"''")</f>
        <v>''</v>
      </c>
      <c r="C121" s="3" t="str">
        <f>IF(competitors!$I122&gt;"",competitors!J122,"''")</f>
        <v>''</v>
      </c>
      <c r="D121" s="3" t="str">
        <f>IF(competitors!$I122&gt;"",competitors!B122,"''")</f>
        <v>''</v>
      </c>
      <c r="E121" s="3" t="str">
        <f>IF(competitors!$I122&gt;"",competitors!K122,"''")</f>
        <v>''</v>
      </c>
    </row>
    <row r="122" spans="2:5" ht="12.75">
      <c r="B122" s="3" t="str">
        <f>IF(competitors!$I123&gt;"",competitors!A123,"''")</f>
        <v>''</v>
      </c>
      <c r="C122" s="3" t="str">
        <f>IF(competitors!$I123&gt;"",competitors!J123,"''")</f>
        <v>''</v>
      </c>
      <c r="D122" s="3" t="str">
        <f>IF(competitors!$I123&gt;"",competitors!B123,"''")</f>
        <v>''</v>
      </c>
      <c r="E122" s="3" t="str">
        <f>IF(competitors!$I123&gt;"",competitors!K123,"''")</f>
        <v>''</v>
      </c>
    </row>
    <row r="123" spans="2:5" ht="12.75">
      <c r="B123" s="3" t="str">
        <f>IF(competitors!$I124&gt;"",competitors!A124,"''")</f>
        <v>''</v>
      </c>
      <c r="C123" s="3" t="str">
        <f>IF(competitors!$I124&gt;"",competitors!J124,"''")</f>
        <v>''</v>
      </c>
      <c r="D123" s="3" t="str">
        <f>IF(competitors!$I124&gt;"",competitors!B124,"''")</f>
        <v>''</v>
      </c>
      <c r="E123" s="3" t="str">
        <f>IF(competitors!$I124&gt;"",competitors!K124,"''")</f>
        <v>''</v>
      </c>
    </row>
    <row r="124" spans="2:5" ht="12.75">
      <c r="B124" s="3" t="str">
        <f>IF(competitors!$I125&gt;"",competitors!A125,"''")</f>
        <v>''</v>
      </c>
      <c r="C124" s="3" t="str">
        <f>IF(competitors!$I125&gt;"",competitors!J125,"''")</f>
        <v>''</v>
      </c>
      <c r="D124" s="3" t="str">
        <f>IF(competitors!$I125&gt;"",competitors!B125,"''")</f>
        <v>''</v>
      </c>
      <c r="E124" s="3" t="str">
        <f>IF(competitors!$I125&gt;"",competitors!K125,"''")</f>
        <v>''</v>
      </c>
    </row>
    <row r="125" spans="2:5" ht="12.75">
      <c r="B125" s="3" t="str">
        <f>IF(competitors!$I126&gt;"",competitors!A126,"''")</f>
        <v>''</v>
      </c>
      <c r="C125" s="3" t="str">
        <f>IF(competitors!$I126&gt;"",competitors!J126,"''")</f>
        <v>''</v>
      </c>
      <c r="D125" s="3" t="str">
        <f>IF(competitors!$I126&gt;"",competitors!B126,"''")</f>
        <v>''</v>
      </c>
      <c r="E125" s="3" t="str">
        <f>IF(competitors!$I126&gt;"",competitors!K126,"''")</f>
        <v>''</v>
      </c>
    </row>
    <row r="126" spans="2:5" ht="12.75">
      <c r="B126" s="3" t="str">
        <f>IF(competitors!$I127&gt;"",competitors!A127,"''")</f>
        <v>''</v>
      </c>
      <c r="C126" s="3" t="str">
        <f>IF(competitors!$I127&gt;"",competitors!J127,"''")</f>
        <v>''</v>
      </c>
      <c r="D126" s="3" t="str">
        <f>IF(competitors!$I127&gt;"",competitors!B127,"''")</f>
        <v>''</v>
      </c>
      <c r="E126" s="3" t="str">
        <f>IF(competitors!$I127&gt;"",competitors!K127,"''")</f>
        <v>''</v>
      </c>
    </row>
    <row r="127" spans="2:5" ht="12.75">
      <c r="B127" s="3" t="str">
        <f>IF(competitors!$I128&gt;"",competitors!A128,"''")</f>
        <v>''</v>
      </c>
      <c r="C127" s="3" t="str">
        <f>IF(competitors!$I128&gt;"",competitors!J128,"''")</f>
        <v>''</v>
      </c>
      <c r="D127" s="3" t="str">
        <f>IF(competitors!$I128&gt;"",competitors!B128,"''")</f>
        <v>''</v>
      </c>
      <c r="E127" s="3" t="str">
        <f>IF(competitors!$I128&gt;"",competitors!K128,"''")</f>
        <v>''</v>
      </c>
    </row>
    <row r="128" spans="2:5" ht="12.75">
      <c r="B128" s="3" t="str">
        <f>IF(competitors!$I129&gt;"",competitors!A129,"''")</f>
        <v>''</v>
      </c>
      <c r="C128" s="3" t="str">
        <f>IF(competitors!$I129&gt;"",competitors!J129,"''")</f>
        <v>''</v>
      </c>
      <c r="D128" s="3" t="str">
        <f>IF(competitors!$I129&gt;"",competitors!B129,"''")</f>
        <v>''</v>
      </c>
      <c r="E128" s="3" t="str">
        <f>IF(competitors!$I129&gt;"",competitors!K129,"''")</f>
        <v>''</v>
      </c>
    </row>
    <row r="129" spans="2:5" ht="12.75">
      <c r="B129" s="3" t="str">
        <f>IF(competitors!$I130&gt;"",competitors!A130,"''")</f>
        <v>''</v>
      </c>
      <c r="C129" s="3" t="str">
        <f>IF(competitors!$I130&gt;"",competitors!J130,"''")</f>
        <v>''</v>
      </c>
      <c r="D129" s="3" t="str">
        <f>IF(competitors!$I130&gt;"",competitors!B130,"''")</f>
        <v>''</v>
      </c>
      <c r="E129" s="3" t="str">
        <f>IF(competitors!$I130&gt;"",competitors!K130,"''")</f>
        <v>''</v>
      </c>
    </row>
    <row r="130" spans="2:5" ht="12.75">
      <c r="B130" s="3" t="str">
        <f>IF(competitors!$I131&gt;"",competitors!A131,"''")</f>
        <v>''</v>
      </c>
      <c r="C130" s="3" t="str">
        <f>IF(competitors!$I131&gt;"",competitors!J131,"''")</f>
        <v>''</v>
      </c>
      <c r="D130" s="3" t="str">
        <f>IF(competitors!$I131&gt;"",competitors!B131,"''")</f>
        <v>''</v>
      </c>
      <c r="E130" s="3" t="str">
        <f>IF(competitors!$I131&gt;"",competitors!K131,"''")</f>
        <v>''</v>
      </c>
    </row>
    <row r="131" spans="2:5" ht="12.75">
      <c r="B131" s="3" t="str">
        <f>IF(competitors!$I132&gt;"",competitors!A132,"''")</f>
        <v>''</v>
      </c>
      <c r="C131" s="3" t="str">
        <f>IF(competitors!$I132&gt;"",competitors!J132,"''")</f>
        <v>''</v>
      </c>
      <c r="D131" s="3" t="str">
        <f>IF(competitors!$I132&gt;"",competitors!B132,"''")</f>
        <v>''</v>
      </c>
      <c r="E131" s="3" t="str">
        <f>IF(competitors!$I132&gt;"",competitors!K132,"''")</f>
        <v>''</v>
      </c>
    </row>
    <row r="132" spans="2:5" ht="12.75">
      <c r="B132" s="3" t="str">
        <f>IF(competitors!$I133&gt;"",competitors!A133,"''")</f>
        <v>''</v>
      </c>
      <c r="C132" s="3" t="str">
        <f>IF(competitors!$I133&gt;"",competitors!J133,"''")</f>
        <v>''</v>
      </c>
      <c r="D132" s="3" t="str">
        <f>IF(competitors!$I133&gt;"",competitors!B133,"''")</f>
        <v>''</v>
      </c>
      <c r="E132" s="3" t="str">
        <f>IF(competitors!$I133&gt;"",competitors!K133,"''")</f>
        <v>''</v>
      </c>
    </row>
    <row r="133" spans="2:5" ht="12.75">
      <c r="B133" s="3" t="str">
        <f>IF(competitors!$I134&gt;"",competitors!A134,"''")</f>
        <v>''</v>
      </c>
      <c r="C133" s="3" t="str">
        <f>IF(competitors!$I134&gt;"",competitors!J134,"''")</f>
        <v>''</v>
      </c>
      <c r="D133" s="3" t="str">
        <f>IF(competitors!$I134&gt;"",competitors!B134,"''")</f>
        <v>''</v>
      </c>
      <c r="E133" s="3" t="str">
        <f>IF(competitors!$I134&gt;"",competitors!K134,"''")</f>
        <v>''</v>
      </c>
    </row>
    <row r="134" spans="2:5" ht="12.75">
      <c r="B134" s="3" t="str">
        <f>IF(competitors!$I135&gt;"",competitors!A135,"''")</f>
        <v>''</v>
      </c>
      <c r="C134" s="3" t="str">
        <f>IF(competitors!$I135&gt;"",competitors!J135,"''")</f>
        <v>''</v>
      </c>
      <c r="D134" s="3" t="str">
        <f>IF(competitors!$I135&gt;"",competitors!B135,"''")</f>
        <v>''</v>
      </c>
      <c r="E134" s="3" t="str">
        <f>IF(competitors!$I135&gt;"",competitors!K135,"''")</f>
        <v>''</v>
      </c>
    </row>
    <row r="135" spans="2:5" ht="12.75">
      <c r="B135" s="3" t="str">
        <f>IF(competitors!$I136&gt;"",competitors!A136,"''")</f>
        <v>''</v>
      </c>
      <c r="C135" s="3" t="str">
        <f>IF(competitors!$I136&gt;"",competitors!J136,"''")</f>
        <v>''</v>
      </c>
      <c r="D135" s="3" t="str">
        <f>IF(competitors!$I136&gt;"",competitors!B136,"''")</f>
        <v>''</v>
      </c>
      <c r="E135" s="3" t="str">
        <f>IF(competitors!$I136&gt;"",competitors!K136,"''")</f>
        <v>''</v>
      </c>
    </row>
    <row r="136" spans="2:5" ht="12.75">
      <c r="B136" s="3" t="str">
        <f>IF(competitors!$I137&gt;"",competitors!A137,"''")</f>
        <v>''</v>
      </c>
      <c r="C136" s="3" t="str">
        <f>IF(competitors!$I137&gt;"",competitors!J137,"''")</f>
        <v>''</v>
      </c>
      <c r="D136" s="3" t="str">
        <f>IF(competitors!$I137&gt;"",competitors!B137,"''")</f>
        <v>''</v>
      </c>
      <c r="E136" s="3" t="str">
        <f>IF(competitors!$I137&gt;"",competitors!K137,"''")</f>
        <v>''</v>
      </c>
    </row>
    <row r="137" spans="2:5" ht="12.75">
      <c r="B137" s="3" t="str">
        <f>IF(competitors!$I138&gt;"",competitors!A138,"''")</f>
        <v>''</v>
      </c>
      <c r="C137" s="3" t="str">
        <f>IF(competitors!$I138&gt;"",competitors!J138,"''")</f>
        <v>''</v>
      </c>
      <c r="D137" s="3" t="str">
        <f>IF(competitors!$I138&gt;"",competitors!B138,"''")</f>
        <v>''</v>
      </c>
      <c r="E137" s="3" t="str">
        <f>IF(competitors!$I138&gt;"",competitors!K138,"''")</f>
        <v>''</v>
      </c>
    </row>
    <row r="138" spans="2:5" ht="12.75">
      <c r="B138" s="3" t="str">
        <f>IF(competitors!$I139&gt;"",competitors!A139,"''")</f>
        <v>''</v>
      </c>
      <c r="C138" s="3" t="str">
        <f>IF(competitors!$I139&gt;"",competitors!J139,"''")</f>
        <v>''</v>
      </c>
      <c r="D138" s="3" t="str">
        <f>IF(competitors!$I139&gt;"",competitors!B139,"''")</f>
        <v>''</v>
      </c>
      <c r="E138" s="3" t="str">
        <f>IF(competitors!$I139&gt;"",competitors!K139,"''")</f>
        <v>''</v>
      </c>
    </row>
    <row r="139" spans="2:5" ht="12.75">
      <c r="B139" s="3" t="str">
        <f>IF(competitors!$I140&gt;"",competitors!A140,"''")</f>
        <v>''</v>
      </c>
      <c r="C139" s="3" t="str">
        <f>IF(competitors!$I140&gt;"",competitors!J140,"''")</f>
        <v>''</v>
      </c>
      <c r="D139" s="3" t="str">
        <f>IF(competitors!$I140&gt;"",competitors!B140,"''")</f>
        <v>''</v>
      </c>
      <c r="E139" s="3" t="str">
        <f>IF(competitors!$I140&gt;"",competitors!K140,"''")</f>
        <v>''</v>
      </c>
    </row>
    <row r="140" spans="2:5" ht="12.75">
      <c r="B140" s="3" t="str">
        <f>IF(competitors!$I141&gt;"",competitors!A141,"''")</f>
        <v>''</v>
      </c>
      <c r="C140" s="3" t="str">
        <f>IF(competitors!$I141&gt;"",competitors!J141,"''")</f>
        <v>''</v>
      </c>
      <c r="D140" s="3" t="str">
        <f>IF(competitors!$I141&gt;"",competitors!B141,"''")</f>
        <v>''</v>
      </c>
      <c r="E140" s="3" t="str">
        <f>IF(competitors!$I141&gt;"",competitors!K141,"''")</f>
        <v>''</v>
      </c>
    </row>
    <row r="141" spans="2:5" ht="12.75">
      <c r="B141" s="3" t="str">
        <f>IF(competitors!$I142&gt;"",competitors!A142,"''")</f>
        <v>''</v>
      </c>
      <c r="C141" s="3" t="str">
        <f>IF(competitors!$I142&gt;"",competitors!J142,"''")</f>
        <v>''</v>
      </c>
      <c r="D141" s="3" t="str">
        <f>IF(competitors!$I142&gt;"",competitors!B142,"''")</f>
        <v>''</v>
      </c>
      <c r="E141" s="3" t="str">
        <f>IF(competitors!$I142&gt;"",competitors!K142,"''")</f>
        <v>''</v>
      </c>
    </row>
    <row r="142" spans="2:5" ht="12.75">
      <c r="B142" s="3" t="str">
        <f>IF(competitors!$I143&gt;"",competitors!A143,"''")</f>
        <v>''</v>
      </c>
      <c r="C142" s="3" t="str">
        <f>IF(competitors!$I143&gt;"",competitors!J143,"''")</f>
        <v>''</v>
      </c>
      <c r="D142" s="3" t="str">
        <f>IF(competitors!$I143&gt;"",competitors!B143,"''")</f>
        <v>''</v>
      </c>
      <c r="E142" s="3" t="str">
        <f>IF(competitors!$I143&gt;"",competitors!K143,"''")</f>
        <v>''</v>
      </c>
    </row>
    <row r="143" spans="2:5" ht="12.75">
      <c r="B143" s="3" t="str">
        <f>IF(competitors!$I144&gt;"",competitors!A144,"''")</f>
        <v>''</v>
      </c>
      <c r="C143" s="3" t="str">
        <f>IF(competitors!$I144&gt;"",competitors!J144,"''")</f>
        <v>''</v>
      </c>
      <c r="D143" s="3" t="str">
        <f>IF(competitors!$I144&gt;"",competitors!B144,"''")</f>
        <v>''</v>
      </c>
      <c r="E143" s="3" t="str">
        <f>IF(competitors!$I144&gt;"",competitors!K144,"''")</f>
        <v>''</v>
      </c>
    </row>
    <row r="144" spans="2:5" ht="12.75">
      <c r="B144" s="3" t="str">
        <f>IF(competitors!$I145&gt;"",competitors!A145,"''")</f>
        <v>''</v>
      </c>
      <c r="C144" s="3" t="str">
        <f>IF(competitors!$I145&gt;"",competitors!J145,"''")</f>
        <v>''</v>
      </c>
      <c r="D144" s="3" t="str">
        <f>IF(competitors!$I145&gt;"",competitors!B145,"''")</f>
        <v>''</v>
      </c>
      <c r="E144" s="3" t="str">
        <f>IF(competitors!$I145&gt;"",competitors!K145,"''")</f>
        <v>''</v>
      </c>
    </row>
    <row r="145" spans="2:5" ht="12.75">
      <c r="B145" s="3" t="str">
        <f>IF(competitors!$I146&gt;"",competitors!A146,"''")</f>
        <v>''</v>
      </c>
      <c r="C145" s="3" t="str">
        <f>IF(competitors!$I146&gt;"",competitors!J146,"''")</f>
        <v>''</v>
      </c>
      <c r="D145" s="3" t="str">
        <f>IF(competitors!$I146&gt;"",competitors!B146,"''")</f>
        <v>''</v>
      </c>
      <c r="E145" s="3" t="str">
        <f>IF(competitors!$I146&gt;"",competitors!K146,"''")</f>
        <v>''</v>
      </c>
    </row>
    <row r="146" spans="2:5" ht="12.75">
      <c r="B146" s="3" t="str">
        <f>IF(competitors!$I147&gt;"",competitors!A147,"''")</f>
        <v>''</v>
      </c>
      <c r="C146" s="3" t="str">
        <f>IF(competitors!$I147&gt;"",competitors!J147,"''")</f>
        <v>''</v>
      </c>
      <c r="D146" s="3" t="str">
        <f>IF(competitors!$I147&gt;"",competitors!B147,"''")</f>
        <v>''</v>
      </c>
      <c r="E146" s="3" t="str">
        <f>IF(competitors!$I147&gt;"",competitors!K147,"''")</f>
        <v>''</v>
      </c>
    </row>
    <row r="147" spans="2:5" ht="12.75">
      <c r="B147" s="3" t="str">
        <f>IF(competitors!$I148&gt;"",competitors!A148,"''")</f>
        <v>''</v>
      </c>
      <c r="C147" s="3" t="str">
        <f>IF(competitors!$I148&gt;"",competitors!J148,"''")</f>
        <v>''</v>
      </c>
      <c r="D147" s="3" t="str">
        <f>IF(competitors!$I148&gt;"",competitors!B148,"''")</f>
        <v>''</v>
      </c>
      <c r="E147" s="3" t="str">
        <f>IF(competitors!$I148&gt;"",competitors!K148,"''")</f>
        <v>''</v>
      </c>
    </row>
    <row r="148" spans="2:5" ht="12.75">
      <c r="B148" s="3" t="str">
        <f>IF(competitors!$I149&gt;"",competitors!A149,"''")</f>
        <v>''</v>
      </c>
      <c r="C148" s="3" t="str">
        <f>IF(competitors!$I149&gt;"",competitors!J149,"''")</f>
        <v>''</v>
      </c>
      <c r="D148" s="3" t="str">
        <f>IF(competitors!$I149&gt;"",competitors!B149,"''")</f>
        <v>''</v>
      </c>
      <c r="E148" s="3" t="str">
        <f>IF(competitors!$I149&gt;"",competitors!K149,"''")</f>
        <v>''</v>
      </c>
    </row>
    <row r="149" spans="2:5" ht="12.75">
      <c r="B149" s="3" t="str">
        <f>IF(competitors!$I150&gt;"",competitors!A150,"''")</f>
        <v>''</v>
      </c>
      <c r="C149" s="3" t="str">
        <f>IF(competitors!$I150&gt;"",competitors!J150,"''")</f>
        <v>''</v>
      </c>
      <c r="D149" s="3" t="str">
        <f>IF(competitors!$I150&gt;"",competitors!B150,"''")</f>
        <v>''</v>
      </c>
      <c r="E149" s="3" t="str">
        <f>IF(competitors!$I150&gt;"",competitors!K150,"''")</f>
        <v>''</v>
      </c>
    </row>
  </sheetData>
  <mergeCells count="3">
    <mergeCell ref="A2:A10"/>
    <mergeCell ref="A11:A19"/>
    <mergeCell ref="A20:A2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0"/>
  <sheetViews>
    <sheetView workbookViewId="0" topLeftCell="A1">
      <selection activeCell="C2" sqref="C2"/>
    </sheetView>
  </sheetViews>
  <sheetFormatPr defaultColWidth="9.140625" defaultRowHeight="12.75"/>
  <cols>
    <col min="2" max="2" width="8.00390625" style="0" hidden="1" customWidth="1"/>
    <col min="3" max="3" width="11.28125" style="0" customWidth="1"/>
    <col min="4" max="4" width="14.00390625" style="0" customWidth="1"/>
    <col min="5" max="5" width="12.57421875" style="0" customWidth="1"/>
  </cols>
  <sheetData>
    <row r="1" spans="2:5" ht="13.5" thickBot="1">
      <c r="B1" s="89" t="s">
        <v>13</v>
      </c>
      <c r="C1" s="89" t="s">
        <v>16</v>
      </c>
      <c r="D1" s="89" t="s">
        <v>170</v>
      </c>
      <c r="E1" s="89" t="s">
        <v>18</v>
      </c>
    </row>
    <row r="2" spans="1:5" ht="12.75">
      <c r="A2" s="146">
        <v>701</v>
      </c>
      <c r="B2" s="83">
        <f>IF(competitors!$L6&gt;"",competitors!A6,"''")</f>
        <v>4</v>
      </c>
      <c r="C2" s="83" t="str">
        <f>IF(competitors!$L6&gt;"",competitors!M6,"''")</f>
        <v>Stray Cats</v>
      </c>
      <c r="D2" s="83" t="str">
        <f>IF(competitors!$L6&gt;"",competitors!B6,"''")</f>
        <v>Paul Cookson</v>
      </c>
      <c r="E2" s="83" t="str">
        <f>IF(competitors!$L6&gt;"",competitors!N6,"''")</f>
        <v>Paul Cookson</v>
      </c>
    </row>
    <row r="3" spans="1:5" ht="12.75">
      <c r="A3" s="147"/>
      <c r="B3" s="31">
        <f>IF(competitors!$L7&gt;"",competitors!A7,"''")</f>
        <v>5</v>
      </c>
      <c r="C3" s="31" t="str">
        <f>IF(competitors!$L7&gt;"",competitors!M7,"''")</f>
        <v>Stray Cats</v>
      </c>
      <c r="D3" s="31" t="str">
        <f>IF(competitors!$L7&gt;"",competitors!B7,"''")</f>
        <v>Darren Pearson</v>
      </c>
      <c r="E3" s="31" t="str">
        <f>IF(competitors!$L7&gt;"",competitors!N7,"''")</f>
        <v>Paul Cookson</v>
      </c>
    </row>
    <row r="4" spans="1:5" ht="12.75">
      <c r="A4" s="147"/>
      <c r="B4" s="31">
        <f>IF(competitors!$L8&gt;"",competitors!A8,"''")</f>
        <v>6</v>
      </c>
      <c r="C4" s="31" t="str">
        <f>IF(competitors!$L8&gt;"",competitors!M8,"''")</f>
        <v>Stray Cats</v>
      </c>
      <c r="D4" s="31" t="str">
        <f>IF(competitors!$L8&gt;"",competitors!B8,"''")</f>
        <v>Dave Loncasty</v>
      </c>
      <c r="E4" s="31" t="str">
        <f>IF(competitors!$L8&gt;"",competitors!N8,"''")</f>
        <v>Paul Cookson</v>
      </c>
    </row>
    <row r="5" spans="1:5" ht="12.75">
      <c r="A5" s="147"/>
      <c r="B5" s="31">
        <f>IF(competitors!$L9&gt;"",competitors!A9,"''")</f>
        <v>7</v>
      </c>
      <c r="C5" s="31" t="str">
        <f>IF(competitors!$L9&gt;"",competitors!M9,"''")</f>
        <v>Stray Cats</v>
      </c>
      <c r="D5" s="31" t="str">
        <f>IF(competitors!$L9&gt;"",competitors!B9,"''")</f>
        <v>Kate Rogers</v>
      </c>
      <c r="E5" s="31" t="str">
        <f>IF(competitors!$L9&gt;"",competitors!N9,"''")</f>
        <v>Paul Cookson</v>
      </c>
    </row>
    <row r="6" spans="1:5" ht="12.75">
      <c r="A6" s="147"/>
      <c r="B6" s="31">
        <f>IF(competitors!$L10&gt;"",competitors!A10,"''")</f>
        <v>8</v>
      </c>
      <c r="C6" s="31" t="str">
        <f>IF(competitors!$L10&gt;"",competitors!M10,"''")</f>
        <v>Stray Cats</v>
      </c>
      <c r="D6" s="31" t="str">
        <f>IF(competitors!$L10&gt;"",competitors!B10,"''")</f>
        <v>Naomi Scott</v>
      </c>
      <c r="E6" s="31" t="str">
        <f>IF(competitors!$L10&gt;"",competitors!N10,"''")</f>
        <v>Paul Cookson</v>
      </c>
    </row>
    <row r="7" spans="1:5" ht="12.75">
      <c r="A7" s="147"/>
      <c r="B7" s="31">
        <f>IF(competitors!$L11&gt;"",competitors!A11,"''")</f>
        <v>9</v>
      </c>
      <c r="C7" s="31" t="str">
        <f>IF(competitors!$L11&gt;"",competitors!M11,"''")</f>
        <v>Stray Cats</v>
      </c>
      <c r="D7" s="31" t="str">
        <f>IF(competitors!$L11&gt;"",competitors!B11,"''")</f>
        <v>Maybrilt Prahl</v>
      </c>
      <c r="E7" s="31" t="str">
        <f>IF(competitors!$L11&gt;"",competitors!N11,"''")</f>
        <v>Paul Cookson</v>
      </c>
    </row>
    <row r="8" spans="1:5" ht="12.75">
      <c r="A8" s="147"/>
      <c r="B8" s="31">
        <f>IF(competitors!$L12&gt;"",competitors!A12,"''")</f>
        <v>10</v>
      </c>
      <c r="C8" s="31" t="str">
        <f>IF(competitors!$L12&gt;"",competitors!M12,"''")</f>
        <v>Stray Cats</v>
      </c>
      <c r="D8" s="31" t="str">
        <f>IF(competitors!$L12&gt;"",competitors!B12,"''")</f>
        <v>Scott Hardie</v>
      </c>
      <c r="E8" s="31" t="str">
        <f>IF(competitors!$L12&gt;"",competitors!N12,"''")</f>
        <v>Paul Cookson</v>
      </c>
    </row>
    <row r="9" spans="1:5" ht="12.75">
      <c r="A9" s="147"/>
      <c r="B9" s="31">
        <f>IF(competitors!$L13&gt;"",competitors!A13,"''")</f>
        <v>11</v>
      </c>
      <c r="C9" s="31" t="str">
        <f>IF(competitors!$L13&gt;"",competitors!M13,"''")</f>
        <v>Stray Cats</v>
      </c>
      <c r="D9" s="31" t="str">
        <f>IF(competitors!$L13&gt;"",competitors!B13,"''")</f>
        <v>Tracy Basman</v>
      </c>
      <c r="E9" s="31" t="str">
        <f>IF(competitors!$L13&gt;"",competitors!N13,"''")</f>
        <v>Paul Cookson</v>
      </c>
    </row>
    <row r="10" spans="1:5" ht="13.5" thickBot="1">
      <c r="A10" s="148"/>
      <c r="B10" s="32">
        <f>IF(competitors!$L14&gt;"",competitors!A14,"''")</f>
        <v>12</v>
      </c>
      <c r="C10" s="32" t="str">
        <f>IF(competitors!$L14&gt;"",competitors!M14,"''")</f>
        <v>Stray Cats</v>
      </c>
      <c r="D10" s="32" t="str">
        <f>IF(competitors!$L14&gt;"",competitors!B14,"''")</f>
        <v>Helen Mahoney</v>
      </c>
      <c r="E10" s="32" t="str">
        <f>IF(competitors!$L14&gt;"",competitors!N14,"''")</f>
        <v>Paul Cookson</v>
      </c>
    </row>
    <row r="11" spans="2:5" ht="12.75">
      <c r="B11" s="3" t="str">
        <f>IF(competitors!$L3&gt;"",competitors!A3,"''")</f>
        <v>''</v>
      </c>
      <c r="C11" s="3" t="str">
        <f>IF(competitors!$L3&gt;"",competitors!M3,"''")</f>
        <v>''</v>
      </c>
      <c r="D11" s="3" t="str">
        <f>IF(competitors!$L3&gt;"",competitors!B3,"''")</f>
        <v>''</v>
      </c>
      <c r="E11" s="3" t="str">
        <f>IF(competitors!$L3&gt;"",competitors!N3,"''")</f>
        <v>''</v>
      </c>
    </row>
    <row r="12" spans="2:5" ht="12.75">
      <c r="B12" s="3" t="str">
        <f>IF(competitors!$L4&gt;"",competitors!A4,"''")</f>
        <v>''</v>
      </c>
      <c r="C12" s="3" t="str">
        <f>IF(competitors!$L4&gt;"",competitors!M4,"''")</f>
        <v>''</v>
      </c>
      <c r="D12" s="3" t="str">
        <f>IF(competitors!$L4&gt;"",competitors!B4,"''")</f>
        <v>''</v>
      </c>
      <c r="E12" s="3" t="str">
        <f>IF(competitors!$L4&gt;"",competitors!N4,"''")</f>
        <v>''</v>
      </c>
    </row>
    <row r="13" spans="2:5" ht="12.75">
      <c r="B13" s="3" t="str">
        <f>IF(competitors!$L5&gt;"",competitors!A5,"''")</f>
        <v>''</v>
      </c>
      <c r="C13" s="3" t="str">
        <f>IF(competitors!$L5&gt;"",competitors!M5,"''")</f>
        <v>''</v>
      </c>
      <c r="D13" s="3" t="str">
        <f>IF(competitors!$L5&gt;"",competitors!B5,"''")</f>
        <v>''</v>
      </c>
      <c r="E13" s="3" t="str">
        <f>IF(competitors!$L5&gt;"",competitors!N5,"''")</f>
        <v>''</v>
      </c>
    </row>
    <row r="14" spans="2:5" ht="12.75">
      <c r="B14" s="3" t="str">
        <f>IF(competitors!$L15&gt;"",competitors!A15,"''")</f>
        <v>''</v>
      </c>
      <c r="C14" s="3" t="str">
        <f>IF(competitors!$L15&gt;"",competitors!M15,"''")</f>
        <v>''</v>
      </c>
      <c r="D14" s="3" t="str">
        <f>IF(competitors!$L15&gt;"",competitors!B15,"''")</f>
        <v>''</v>
      </c>
      <c r="E14" s="3" t="str">
        <f>IF(competitors!$L15&gt;"",competitors!N15,"''")</f>
        <v>''</v>
      </c>
    </row>
    <row r="15" spans="2:5" ht="12.75">
      <c r="B15" s="3" t="str">
        <f>IF(competitors!$L16&gt;"",competitors!A16,"''")</f>
        <v>''</v>
      </c>
      <c r="C15" s="3" t="str">
        <f>IF(competitors!$L16&gt;"",competitors!M16,"''")</f>
        <v>''</v>
      </c>
      <c r="D15" s="3" t="str">
        <f>IF(competitors!$L16&gt;"",competitors!B16,"''")</f>
        <v>''</v>
      </c>
      <c r="E15" s="3" t="str">
        <f>IF(competitors!$L16&gt;"",competitors!N16,"''")</f>
        <v>''</v>
      </c>
    </row>
    <row r="16" spans="2:5" ht="12.75">
      <c r="B16" s="3" t="str">
        <f>IF(competitors!$L17&gt;"",competitors!A17,"''")</f>
        <v>''</v>
      </c>
      <c r="C16" s="3" t="str">
        <f>IF(competitors!$L17&gt;"",competitors!M17,"''")</f>
        <v>''</v>
      </c>
      <c r="D16" s="3" t="str">
        <f>IF(competitors!$L17&gt;"",competitors!B17,"''")</f>
        <v>''</v>
      </c>
      <c r="E16" s="3" t="str">
        <f>IF(competitors!$L17&gt;"",competitors!N17,"''")</f>
        <v>''</v>
      </c>
    </row>
    <row r="17" spans="2:5" ht="12.75">
      <c r="B17" s="3" t="str">
        <f>IF(competitors!$L18&gt;"",competitors!A18,"''")</f>
        <v>''</v>
      </c>
      <c r="C17" s="3" t="str">
        <f>IF(competitors!$L18&gt;"",competitors!M18,"''")</f>
        <v>''</v>
      </c>
      <c r="D17" s="3" t="str">
        <f>IF(competitors!$L18&gt;"",competitors!B18,"''")</f>
        <v>''</v>
      </c>
      <c r="E17" s="3" t="str">
        <f>IF(competitors!$L18&gt;"",competitors!N18,"''")</f>
        <v>''</v>
      </c>
    </row>
    <row r="18" spans="2:5" ht="12.75">
      <c r="B18" s="3" t="str">
        <f>IF(competitors!$L19&gt;"",competitors!A19,"''")</f>
        <v>''</v>
      </c>
      <c r="C18" s="3" t="str">
        <f>IF(competitors!$L19&gt;"",competitors!M19,"''")</f>
        <v>''</v>
      </c>
      <c r="D18" s="3" t="str">
        <f>IF(competitors!$L19&gt;"",competitors!B19,"''")</f>
        <v>''</v>
      </c>
      <c r="E18" s="3" t="str">
        <f>IF(competitors!$L19&gt;"",competitors!N19,"''")</f>
        <v>''</v>
      </c>
    </row>
    <row r="19" spans="2:5" ht="12.75">
      <c r="B19" s="3" t="str">
        <f>IF(competitors!$L20&gt;"",competitors!A20,"''")</f>
        <v>''</v>
      </c>
      <c r="C19" s="3" t="str">
        <f>IF(competitors!$L20&gt;"",competitors!M20,"''")</f>
        <v>''</v>
      </c>
      <c r="D19" s="3" t="str">
        <f>IF(competitors!$L20&gt;"",competitors!B20,"''")</f>
        <v>''</v>
      </c>
      <c r="E19" s="3" t="str">
        <f>IF(competitors!$L20&gt;"",competitors!N20,"''")</f>
        <v>''</v>
      </c>
    </row>
    <row r="20" spans="2:5" ht="12.75">
      <c r="B20" s="3" t="str">
        <f>IF(competitors!$L21&gt;"",competitors!A21,"''")</f>
        <v>''</v>
      </c>
      <c r="C20" s="3" t="str">
        <f>IF(competitors!$L21&gt;"",competitors!M21,"''")</f>
        <v>''</v>
      </c>
      <c r="D20" s="3" t="str">
        <f>IF(competitors!$L21&gt;"",competitors!B21,"''")</f>
        <v>''</v>
      </c>
      <c r="E20" s="3" t="str">
        <f>IF(competitors!$L21&gt;"",competitors!N21,"''")</f>
        <v>''</v>
      </c>
    </row>
    <row r="21" spans="2:5" ht="12.75">
      <c r="B21" s="3" t="str">
        <f>IF(competitors!$L22&gt;"",competitors!A22,"''")</f>
        <v>''</v>
      </c>
      <c r="C21" s="3" t="str">
        <f>IF(competitors!$L22&gt;"",competitors!M22,"''")</f>
        <v>''</v>
      </c>
      <c r="D21" s="3" t="str">
        <f>IF(competitors!$L22&gt;"",competitors!B22,"''")</f>
        <v>''</v>
      </c>
      <c r="E21" s="3" t="str">
        <f>IF(competitors!$L22&gt;"",competitors!N22,"''")</f>
        <v>''</v>
      </c>
    </row>
    <row r="22" spans="2:5" ht="12.75">
      <c r="B22" s="3" t="str">
        <f>IF(competitors!$L23&gt;"",competitors!A23,"''")</f>
        <v>''</v>
      </c>
      <c r="C22" s="3" t="str">
        <f>IF(competitors!$L23&gt;"",competitors!M23,"''")</f>
        <v>''</v>
      </c>
      <c r="D22" s="3" t="str">
        <f>IF(competitors!$L23&gt;"",competitors!B23,"''")</f>
        <v>''</v>
      </c>
      <c r="E22" s="3" t="str">
        <f>IF(competitors!$L23&gt;"",competitors!N23,"''")</f>
        <v>''</v>
      </c>
    </row>
    <row r="23" spans="2:5" ht="12.75">
      <c r="B23" s="3" t="str">
        <f>IF(competitors!$L24&gt;"",competitors!A24,"''")</f>
        <v>''</v>
      </c>
      <c r="C23" s="3" t="str">
        <f>IF(competitors!$L24&gt;"",competitors!M24,"''")</f>
        <v>''</v>
      </c>
      <c r="D23" s="3" t="str">
        <f>IF(competitors!$L24&gt;"",competitors!B24,"''")</f>
        <v>''</v>
      </c>
      <c r="E23" s="3" t="str">
        <f>IF(competitors!$L24&gt;"",competitors!N24,"''")</f>
        <v>''</v>
      </c>
    </row>
    <row r="24" spans="2:5" ht="12.75">
      <c r="B24" s="3" t="str">
        <f>IF(competitors!$L25&gt;"",competitors!A25,"''")</f>
        <v>''</v>
      </c>
      <c r="C24" s="3" t="str">
        <f>IF(competitors!$L25&gt;"",competitors!M25,"''")</f>
        <v>''</v>
      </c>
      <c r="D24" s="3" t="str">
        <f>IF(competitors!$L25&gt;"",competitors!B25,"''")</f>
        <v>''</v>
      </c>
      <c r="E24" s="3" t="str">
        <f>IF(competitors!$L25&gt;"",competitors!N25,"''")</f>
        <v>''</v>
      </c>
    </row>
    <row r="25" spans="2:5" ht="12.75">
      <c r="B25" s="3" t="str">
        <f>IF(competitors!$L26&gt;"",competitors!A26,"''")</f>
        <v>''</v>
      </c>
      <c r="C25" s="3" t="str">
        <f>IF(competitors!$L26&gt;"",competitors!M26,"''")</f>
        <v>''</v>
      </c>
      <c r="D25" s="3" t="str">
        <f>IF(competitors!$L26&gt;"",competitors!B26,"''")</f>
        <v>''</v>
      </c>
      <c r="E25" s="3" t="str">
        <f>IF(competitors!$L26&gt;"",competitors!N26,"''")</f>
        <v>''</v>
      </c>
    </row>
    <row r="26" spans="2:5" ht="12.75">
      <c r="B26" s="3" t="str">
        <f>IF(competitors!$L27&gt;"",competitors!A27,"''")</f>
        <v>''</v>
      </c>
      <c r="C26" s="3" t="str">
        <f>IF(competitors!$L27&gt;"",competitors!M27,"''")</f>
        <v>''</v>
      </c>
      <c r="D26" s="3" t="str">
        <f>IF(competitors!$L27&gt;"",competitors!B27,"''")</f>
        <v>''</v>
      </c>
      <c r="E26" s="3" t="str">
        <f>IF(competitors!$L27&gt;"",competitors!N27,"''")</f>
        <v>''</v>
      </c>
    </row>
    <row r="27" spans="2:5" ht="12.75">
      <c r="B27" s="3" t="str">
        <f>IF(competitors!$L28&gt;"",competitors!A28,"''")</f>
        <v>''</v>
      </c>
      <c r="C27" s="3" t="str">
        <f>IF(competitors!$L28&gt;"",competitors!M28,"''")</f>
        <v>''</v>
      </c>
      <c r="D27" s="3" t="str">
        <f>IF(competitors!$L28&gt;"",competitors!B28,"''")</f>
        <v>''</v>
      </c>
      <c r="E27" s="3" t="str">
        <f>IF(competitors!$L28&gt;"",competitors!N28,"''")</f>
        <v>''</v>
      </c>
    </row>
    <row r="28" spans="2:5" ht="12.75">
      <c r="B28" s="3" t="str">
        <f>IF(competitors!$L29&gt;"",competitors!A29,"''")</f>
        <v>''</v>
      </c>
      <c r="C28" s="3" t="str">
        <f>IF(competitors!$L29&gt;"",competitors!M29,"''")</f>
        <v>''</v>
      </c>
      <c r="D28" s="3" t="str">
        <f>IF(competitors!$L29&gt;"",competitors!B29,"''")</f>
        <v>''</v>
      </c>
      <c r="E28" s="3" t="str">
        <f>IF(competitors!$L29&gt;"",competitors!N29,"''")</f>
        <v>''</v>
      </c>
    </row>
    <row r="29" spans="2:5" ht="12.75">
      <c r="B29" s="3" t="str">
        <f>IF(competitors!$L30&gt;"",competitors!A30,"''")</f>
        <v>''</v>
      </c>
      <c r="C29" s="3" t="str">
        <f>IF(competitors!$L30&gt;"",competitors!M30,"''")</f>
        <v>''</v>
      </c>
      <c r="D29" s="3" t="str">
        <f>IF(competitors!$L30&gt;"",competitors!B30,"''")</f>
        <v>''</v>
      </c>
      <c r="E29" s="3" t="str">
        <f>IF(competitors!$L30&gt;"",competitors!N30,"''")</f>
        <v>''</v>
      </c>
    </row>
    <row r="30" spans="2:5" ht="12.75">
      <c r="B30" s="3" t="str">
        <f>IF(competitors!$L31&gt;"",competitors!A31,"''")</f>
        <v>''</v>
      </c>
      <c r="C30" s="3" t="str">
        <f>IF(competitors!$L31&gt;"",competitors!M31,"''")</f>
        <v>''</v>
      </c>
      <c r="D30" s="3" t="str">
        <f>IF(competitors!$L31&gt;"",competitors!B31,"''")</f>
        <v>''</v>
      </c>
      <c r="E30" s="3" t="str">
        <f>IF(competitors!$L31&gt;"",competitors!N31,"''")</f>
        <v>''</v>
      </c>
    </row>
    <row r="31" spans="2:5" ht="12.75">
      <c r="B31" s="3" t="str">
        <f>IF(competitors!$L32&gt;"",competitors!A32,"''")</f>
        <v>''</v>
      </c>
      <c r="C31" s="3" t="str">
        <f>IF(competitors!$L32&gt;"",competitors!M32,"''")</f>
        <v>''</v>
      </c>
      <c r="D31" s="3" t="str">
        <f>IF(competitors!$L32&gt;"",competitors!B32,"''")</f>
        <v>''</v>
      </c>
      <c r="E31" s="3" t="str">
        <f>IF(competitors!$L32&gt;"",competitors!N32,"''")</f>
        <v>''</v>
      </c>
    </row>
    <row r="32" spans="2:5" ht="12.75">
      <c r="B32" s="3" t="str">
        <f>IF(competitors!$L33&gt;"",competitors!A33,"''")</f>
        <v>''</v>
      </c>
      <c r="C32" s="3" t="str">
        <f>IF(competitors!$L33&gt;"",competitors!M33,"''")</f>
        <v>''</v>
      </c>
      <c r="D32" s="3" t="str">
        <f>IF(competitors!$L33&gt;"",competitors!B33,"''")</f>
        <v>''</v>
      </c>
      <c r="E32" s="3" t="str">
        <f>IF(competitors!$L33&gt;"",competitors!N33,"''")</f>
        <v>''</v>
      </c>
    </row>
    <row r="33" spans="2:5" ht="12.75">
      <c r="B33" s="3" t="str">
        <f>IF(competitors!$L34&gt;"",competitors!A34,"''")</f>
        <v>''</v>
      </c>
      <c r="C33" s="3" t="str">
        <f>IF(competitors!$L34&gt;"",competitors!M34,"''")</f>
        <v>''</v>
      </c>
      <c r="D33" s="3" t="str">
        <f>IF(competitors!$L34&gt;"",competitors!B34,"''")</f>
        <v>''</v>
      </c>
      <c r="E33" s="3" t="str">
        <f>IF(competitors!$L34&gt;"",competitors!N34,"''")</f>
        <v>''</v>
      </c>
    </row>
    <row r="34" spans="2:5" ht="12.75">
      <c r="B34" s="3" t="str">
        <f>IF(competitors!$L35&gt;"",competitors!A35,"''")</f>
        <v>''</v>
      </c>
      <c r="C34" s="3" t="str">
        <f>IF(competitors!$L35&gt;"",competitors!M35,"''")</f>
        <v>''</v>
      </c>
      <c r="D34" s="3" t="str">
        <f>IF(competitors!$L35&gt;"",competitors!B35,"''")</f>
        <v>''</v>
      </c>
      <c r="E34" s="3" t="str">
        <f>IF(competitors!$L35&gt;"",competitors!N35,"''")</f>
        <v>''</v>
      </c>
    </row>
    <row r="35" spans="2:5" ht="12.75">
      <c r="B35" s="3" t="str">
        <f>IF(competitors!$L36&gt;"",competitors!A36,"''")</f>
        <v>''</v>
      </c>
      <c r="C35" s="3" t="str">
        <f>IF(competitors!$L36&gt;"",competitors!M36,"''")</f>
        <v>''</v>
      </c>
      <c r="D35" s="3" t="str">
        <f>IF(competitors!$L36&gt;"",competitors!B36,"''")</f>
        <v>''</v>
      </c>
      <c r="E35" s="3" t="str">
        <f>IF(competitors!$L36&gt;"",competitors!N36,"''")</f>
        <v>''</v>
      </c>
    </row>
    <row r="36" spans="2:5" ht="12.75">
      <c r="B36" s="3" t="str">
        <f>IF(competitors!$L37&gt;"",competitors!A37,"''")</f>
        <v>''</v>
      </c>
      <c r="C36" s="3" t="str">
        <f>IF(competitors!$L37&gt;"",competitors!M37,"''")</f>
        <v>''</v>
      </c>
      <c r="D36" s="3" t="str">
        <f>IF(competitors!$L37&gt;"",competitors!B37,"''")</f>
        <v>''</v>
      </c>
      <c r="E36" s="3" t="str">
        <f>IF(competitors!$L37&gt;"",competitors!N37,"''")</f>
        <v>''</v>
      </c>
    </row>
    <row r="37" spans="2:5" ht="12.75">
      <c r="B37" s="3" t="str">
        <f>IF(competitors!$L38&gt;"",competitors!A38,"''")</f>
        <v>''</v>
      </c>
      <c r="C37" s="3" t="str">
        <f>IF(competitors!$L38&gt;"",competitors!M38,"''")</f>
        <v>''</v>
      </c>
      <c r="D37" s="3" t="str">
        <f>IF(competitors!$L38&gt;"",competitors!B38,"''")</f>
        <v>''</v>
      </c>
      <c r="E37" s="3" t="str">
        <f>IF(competitors!$L38&gt;"",competitors!N38,"''")</f>
        <v>''</v>
      </c>
    </row>
    <row r="38" spans="2:5" ht="12.75">
      <c r="B38" s="3" t="str">
        <f>IF(competitors!$L39&gt;"",competitors!A39,"''")</f>
        <v>''</v>
      </c>
      <c r="C38" s="3" t="str">
        <f>IF(competitors!$L39&gt;"",competitors!M39,"''")</f>
        <v>''</v>
      </c>
      <c r="D38" s="3" t="str">
        <f>IF(competitors!$L39&gt;"",competitors!B39,"''")</f>
        <v>''</v>
      </c>
      <c r="E38" s="3" t="str">
        <f>IF(competitors!$L39&gt;"",competitors!N39,"''")</f>
        <v>''</v>
      </c>
    </row>
    <row r="39" spans="2:5" ht="12.75">
      <c r="B39" s="3" t="str">
        <f>IF(competitors!$L40&gt;"",competitors!A40,"''")</f>
        <v>''</v>
      </c>
      <c r="C39" s="3" t="str">
        <f>IF(competitors!$L40&gt;"",competitors!M40,"''")</f>
        <v>''</v>
      </c>
      <c r="D39" s="3" t="str">
        <f>IF(competitors!$L40&gt;"",competitors!B40,"''")</f>
        <v>''</v>
      </c>
      <c r="E39" s="3" t="str">
        <f>IF(competitors!$L40&gt;"",competitors!N40,"''")</f>
        <v>''</v>
      </c>
    </row>
    <row r="40" spans="2:5" ht="12.75">
      <c r="B40" s="3" t="str">
        <f>IF(competitors!$L41&gt;"",competitors!A41,"''")</f>
        <v>''</v>
      </c>
      <c r="C40" s="3" t="str">
        <f>IF(competitors!$L41&gt;"",competitors!M41,"''")</f>
        <v>''</v>
      </c>
      <c r="D40" s="3" t="str">
        <f>IF(competitors!$L41&gt;"",competitors!B41,"''")</f>
        <v>''</v>
      </c>
      <c r="E40" s="3" t="str">
        <f>IF(competitors!$L41&gt;"",competitors!N41,"''")</f>
        <v>''</v>
      </c>
    </row>
    <row r="41" spans="2:5" ht="12.75">
      <c r="B41" s="3" t="str">
        <f>IF(competitors!$L42&gt;"",competitors!A42,"''")</f>
        <v>''</v>
      </c>
      <c r="C41" s="3" t="str">
        <f>IF(competitors!$L42&gt;"",competitors!M42,"''")</f>
        <v>''</v>
      </c>
      <c r="D41" s="3" t="str">
        <f>IF(competitors!$L42&gt;"",competitors!B42,"''")</f>
        <v>''</v>
      </c>
      <c r="E41" s="3" t="str">
        <f>IF(competitors!$L42&gt;"",competitors!N42,"''")</f>
        <v>''</v>
      </c>
    </row>
    <row r="42" spans="2:5" ht="12.75">
      <c r="B42" s="3" t="str">
        <f>IF(competitors!$L43&gt;"",competitors!A43,"''")</f>
        <v>''</v>
      </c>
      <c r="C42" s="3" t="str">
        <f>IF(competitors!$L43&gt;"",competitors!M43,"''")</f>
        <v>''</v>
      </c>
      <c r="D42" s="3" t="str">
        <f>IF(competitors!$L43&gt;"",competitors!B43,"''")</f>
        <v>''</v>
      </c>
      <c r="E42" s="3" t="str">
        <f>IF(competitors!$L43&gt;"",competitors!N43,"''")</f>
        <v>''</v>
      </c>
    </row>
    <row r="43" spans="2:5" ht="12.75">
      <c r="B43" s="3" t="str">
        <f>IF(competitors!$L44&gt;"",competitors!A44,"''")</f>
        <v>''</v>
      </c>
      <c r="C43" s="3" t="str">
        <f>IF(competitors!$L44&gt;"",competitors!M44,"''")</f>
        <v>''</v>
      </c>
      <c r="D43" s="3" t="str">
        <f>IF(competitors!$L44&gt;"",competitors!B44,"''")</f>
        <v>''</v>
      </c>
      <c r="E43" s="3" t="str">
        <f>IF(competitors!$L44&gt;"",competitors!N44,"''")</f>
        <v>''</v>
      </c>
    </row>
    <row r="44" spans="2:5" ht="12.75">
      <c r="B44" s="3" t="str">
        <f>IF(competitors!$L45&gt;"",competitors!A45,"''")</f>
        <v>''</v>
      </c>
      <c r="C44" s="3" t="str">
        <f>IF(competitors!$L45&gt;"",competitors!M45,"''")</f>
        <v>''</v>
      </c>
      <c r="D44" s="3" t="str">
        <f>IF(competitors!$L45&gt;"",competitors!B45,"''")</f>
        <v>''</v>
      </c>
      <c r="E44" s="3" t="str">
        <f>IF(competitors!$L45&gt;"",competitors!N45,"''")</f>
        <v>''</v>
      </c>
    </row>
    <row r="45" spans="2:5" ht="12.75">
      <c r="B45" s="3" t="str">
        <f>IF(competitors!$L46&gt;"",competitors!A46,"''")</f>
        <v>''</v>
      </c>
      <c r="C45" s="3" t="str">
        <f>IF(competitors!$L46&gt;"",competitors!M46,"''")</f>
        <v>''</v>
      </c>
      <c r="D45" s="3" t="str">
        <f>IF(competitors!$L46&gt;"",competitors!B46,"''")</f>
        <v>''</v>
      </c>
      <c r="E45" s="3" t="str">
        <f>IF(competitors!$L46&gt;"",competitors!N46,"''")</f>
        <v>''</v>
      </c>
    </row>
    <row r="46" spans="2:5" ht="12.75">
      <c r="B46" s="3" t="str">
        <f>IF(competitors!$L47&gt;"",competitors!A47,"''")</f>
        <v>''</v>
      </c>
      <c r="C46" s="3" t="str">
        <f>IF(competitors!$L47&gt;"",competitors!M47,"''")</f>
        <v>''</v>
      </c>
      <c r="D46" s="3" t="str">
        <f>IF(competitors!$L47&gt;"",competitors!B47,"''")</f>
        <v>''</v>
      </c>
      <c r="E46" s="3" t="str">
        <f>IF(competitors!$L47&gt;"",competitors!N47,"''")</f>
        <v>''</v>
      </c>
    </row>
    <row r="47" spans="2:5" ht="12.75">
      <c r="B47" s="3" t="str">
        <f>IF(competitors!$L48&gt;"",competitors!A48,"''")</f>
        <v>''</v>
      </c>
      <c r="C47" s="3" t="str">
        <f>IF(competitors!$L48&gt;"",competitors!M48,"''")</f>
        <v>''</v>
      </c>
      <c r="D47" s="3" t="str">
        <f>IF(competitors!$L48&gt;"",competitors!B48,"''")</f>
        <v>''</v>
      </c>
      <c r="E47" s="3" t="str">
        <f>IF(competitors!$L48&gt;"",competitors!N48,"''")</f>
        <v>''</v>
      </c>
    </row>
    <row r="48" spans="2:5" ht="12.75">
      <c r="B48" s="3" t="str">
        <f>IF(competitors!$L49&gt;"",competitors!A49,"''")</f>
        <v>''</v>
      </c>
      <c r="C48" s="3" t="str">
        <f>IF(competitors!$L49&gt;"",competitors!M49,"''")</f>
        <v>''</v>
      </c>
      <c r="D48" s="3" t="str">
        <f>IF(competitors!$L49&gt;"",competitors!B49,"''")</f>
        <v>''</v>
      </c>
      <c r="E48" s="3" t="str">
        <f>IF(competitors!$L49&gt;"",competitors!N49,"''")</f>
        <v>''</v>
      </c>
    </row>
    <row r="49" spans="2:5" ht="12.75">
      <c r="B49" s="3" t="str">
        <f>IF(competitors!$L50&gt;"",competitors!A50,"''")</f>
        <v>''</v>
      </c>
      <c r="C49" s="3" t="str">
        <f>IF(competitors!$L50&gt;"",competitors!M50,"''")</f>
        <v>''</v>
      </c>
      <c r="D49" s="3" t="str">
        <f>IF(competitors!$L50&gt;"",competitors!B50,"''")</f>
        <v>''</v>
      </c>
      <c r="E49" s="3" t="str">
        <f>IF(competitors!$L50&gt;"",competitors!N50,"''")</f>
        <v>''</v>
      </c>
    </row>
    <row r="50" spans="2:5" ht="12.75">
      <c r="B50" s="3" t="str">
        <f>IF(competitors!$L51&gt;"",competitors!A51,"''")</f>
        <v>''</v>
      </c>
      <c r="C50" s="3" t="str">
        <f>IF(competitors!$L51&gt;"",competitors!M51,"''")</f>
        <v>''</v>
      </c>
      <c r="D50" s="3" t="str">
        <f>IF(competitors!$L51&gt;"",competitors!B51,"''")</f>
        <v>''</v>
      </c>
      <c r="E50" s="3" t="str">
        <f>IF(competitors!$L51&gt;"",competitors!N51,"''")</f>
        <v>''</v>
      </c>
    </row>
    <row r="51" spans="2:5" ht="12.75">
      <c r="B51" s="3" t="str">
        <f>IF(competitors!$L52&gt;"",competitors!A52,"''")</f>
        <v>''</v>
      </c>
      <c r="C51" s="3" t="str">
        <f>IF(competitors!$L52&gt;"",competitors!M52,"''")</f>
        <v>''</v>
      </c>
      <c r="D51" s="3" t="str">
        <f>IF(competitors!$L52&gt;"",competitors!B52,"''")</f>
        <v>''</v>
      </c>
      <c r="E51" s="3" t="str">
        <f>IF(competitors!$L52&gt;"",competitors!N52,"''")</f>
        <v>''</v>
      </c>
    </row>
    <row r="52" spans="2:5" ht="12.75">
      <c r="B52" s="3" t="str">
        <f>IF(competitors!$L53&gt;"",competitors!A53,"''")</f>
        <v>''</v>
      </c>
      <c r="C52" s="3" t="str">
        <f>IF(competitors!$L53&gt;"",competitors!M53,"''")</f>
        <v>''</v>
      </c>
      <c r="D52" s="3" t="str">
        <f>IF(competitors!$L53&gt;"",competitors!B53,"''")</f>
        <v>''</v>
      </c>
      <c r="E52" s="3" t="str">
        <f>IF(competitors!$L53&gt;"",competitors!N53,"''")</f>
        <v>''</v>
      </c>
    </row>
    <row r="53" spans="2:5" ht="12.75">
      <c r="B53" s="3" t="str">
        <f>IF(competitors!$L54&gt;"",competitors!A54,"''")</f>
        <v>''</v>
      </c>
      <c r="C53" s="3" t="str">
        <f>IF(competitors!$L54&gt;"",competitors!M54,"''")</f>
        <v>''</v>
      </c>
      <c r="D53" s="3" t="str">
        <f>IF(competitors!$L54&gt;"",competitors!B54,"''")</f>
        <v>''</v>
      </c>
      <c r="E53" s="3" t="str">
        <f>IF(competitors!$L54&gt;"",competitors!N54,"''")</f>
        <v>''</v>
      </c>
    </row>
    <row r="54" spans="2:5" ht="12.75">
      <c r="B54" s="3" t="str">
        <f>IF(competitors!$L55&gt;"",competitors!A55,"''")</f>
        <v>''</v>
      </c>
      <c r="C54" s="3" t="str">
        <f>IF(competitors!$L55&gt;"",competitors!M55,"''")</f>
        <v>''</v>
      </c>
      <c r="D54" s="3" t="str">
        <f>IF(competitors!$L55&gt;"",competitors!B55,"''")</f>
        <v>''</v>
      </c>
      <c r="E54" s="3" t="str">
        <f>IF(competitors!$L55&gt;"",competitors!N55,"''")</f>
        <v>''</v>
      </c>
    </row>
    <row r="55" spans="2:5" ht="12.75">
      <c r="B55" s="3" t="str">
        <f>IF(competitors!$L56&gt;"",competitors!A56,"''")</f>
        <v>''</v>
      </c>
      <c r="C55" s="3" t="str">
        <f>IF(competitors!$L56&gt;"",competitors!M56,"''")</f>
        <v>''</v>
      </c>
      <c r="D55" s="3" t="str">
        <f>IF(competitors!$L56&gt;"",competitors!B56,"''")</f>
        <v>''</v>
      </c>
      <c r="E55" s="3" t="str">
        <f>IF(competitors!$L56&gt;"",competitors!N56,"''")</f>
        <v>''</v>
      </c>
    </row>
    <row r="56" spans="2:5" ht="12.75">
      <c r="B56" s="3" t="str">
        <f>IF(competitors!$L57&gt;"",competitors!A57,"''")</f>
        <v>''</v>
      </c>
      <c r="C56" s="3" t="str">
        <f>IF(competitors!$L57&gt;"",competitors!M57,"''")</f>
        <v>''</v>
      </c>
      <c r="D56" s="3" t="str">
        <f>IF(competitors!$L57&gt;"",competitors!B57,"''")</f>
        <v>''</v>
      </c>
      <c r="E56" s="3" t="str">
        <f>IF(competitors!$L57&gt;"",competitors!N57,"''")</f>
        <v>''</v>
      </c>
    </row>
    <row r="57" spans="2:5" ht="12.75">
      <c r="B57" s="3" t="str">
        <f>IF(competitors!$L58&gt;"",competitors!A58,"''")</f>
        <v>''</v>
      </c>
      <c r="C57" s="3" t="str">
        <f>IF(competitors!$L58&gt;"",competitors!M58,"''")</f>
        <v>''</v>
      </c>
      <c r="D57" s="3" t="str">
        <f>IF(competitors!$L58&gt;"",competitors!B58,"''")</f>
        <v>''</v>
      </c>
      <c r="E57" s="3" t="str">
        <f>IF(competitors!$L58&gt;"",competitors!N58,"''")</f>
        <v>''</v>
      </c>
    </row>
    <row r="58" spans="2:5" ht="12.75">
      <c r="B58" s="3" t="str">
        <f>IF(competitors!$L59&gt;"",competitors!A59,"''")</f>
        <v>''</v>
      </c>
      <c r="C58" s="3" t="str">
        <f>IF(competitors!$L59&gt;"",competitors!M59,"''")</f>
        <v>''</v>
      </c>
      <c r="D58" s="3" t="str">
        <f>IF(competitors!$L59&gt;"",competitors!B59,"''")</f>
        <v>''</v>
      </c>
      <c r="E58" s="3" t="str">
        <f>IF(competitors!$L59&gt;"",competitors!N59,"''")</f>
        <v>''</v>
      </c>
    </row>
    <row r="59" spans="2:5" ht="12.75">
      <c r="B59" s="3" t="str">
        <f>IF(competitors!$L60&gt;"",competitors!A60,"''")</f>
        <v>''</v>
      </c>
      <c r="C59" s="3" t="str">
        <f>IF(competitors!$L60&gt;"",competitors!M60,"''")</f>
        <v>''</v>
      </c>
      <c r="D59" s="3" t="str">
        <f>IF(competitors!$L60&gt;"",competitors!B60,"''")</f>
        <v>''</v>
      </c>
      <c r="E59" s="3" t="str">
        <f>IF(competitors!$L60&gt;"",competitors!N60,"''")</f>
        <v>''</v>
      </c>
    </row>
    <row r="60" spans="2:5" ht="12.75">
      <c r="B60" s="3" t="str">
        <f>IF(competitors!$L61&gt;"",competitors!A61,"''")</f>
        <v>''</v>
      </c>
      <c r="C60" s="3" t="str">
        <f>IF(competitors!$L61&gt;"",competitors!M61,"''")</f>
        <v>''</v>
      </c>
      <c r="D60" s="3" t="str">
        <f>IF(competitors!$L61&gt;"",competitors!B61,"''")</f>
        <v>''</v>
      </c>
      <c r="E60" s="3" t="str">
        <f>IF(competitors!$L61&gt;"",competitors!N61,"''")</f>
        <v>''</v>
      </c>
    </row>
    <row r="61" spans="2:5" ht="12.75">
      <c r="B61" s="3" t="str">
        <f>IF(competitors!$L62&gt;"",competitors!A62,"''")</f>
        <v>''</v>
      </c>
      <c r="C61" s="3" t="str">
        <f>IF(competitors!$L62&gt;"",competitors!M62,"''")</f>
        <v>''</v>
      </c>
      <c r="D61" s="3" t="str">
        <f>IF(competitors!$L62&gt;"",competitors!B62,"''")</f>
        <v>''</v>
      </c>
      <c r="E61" s="3" t="str">
        <f>IF(competitors!$L62&gt;"",competitors!N62,"''")</f>
        <v>''</v>
      </c>
    </row>
    <row r="62" spans="2:5" ht="12.75">
      <c r="B62" s="3" t="str">
        <f>IF(competitors!$L63&gt;"",competitors!A63,"''")</f>
        <v>''</v>
      </c>
      <c r="C62" s="3" t="str">
        <f>IF(competitors!$L63&gt;"",competitors!M63,"''")</f>
        <v>''</v>
      </c>
      <c r="D62" s="3" t="str">
        <f>IF(competitors!$L63&gt;"",competitors!B63,"''")</f>
        <v>''</v>
      </c>
      <c r="E62" s="3" t="str">
        <f>IF(competitors!$L63&gt;"",competitors!N63,"''")</f>
        <v>''</v>
      </c>
    </row>
    <row r="63" spans="2:5" ht="12.75">
      <c r="B63" s="3" t="str">
        <f>IF(competitors!$L64&gt;"",competitors!A64,"''")</f>
        <v>''</v>
      </c>
      <c r="C63" s="3" t="str">
        <f>IF(competitors!$L64&gt;"",competitors!M64,"''")</f>
        <v>''</v>
      </c>
      <c r="D63" s="3" t="str">
        <f>IF(competitors!$L64&gt;"",competitors!B64,"''")</f>
        <v>''</v>
      </c>
      <c r="E63" s="3" t="str">
        <f>IF(competitors!$L64&gt;"",competitors!N64,"''")</f>
        <v>''</v>
      </c>
    </row>
    <row r="64" spans="2:5" ht="12.75">
      <c r="B64" s="3" t="str">
        <f>IF(competitors!$L65&gt;"",competitors!A65,"''")</f>
        <v>''</v>
      </c>
      <c r="C64" s="3" t="str">
        <f>IF(competitors!$L65&gt;"",competitors!M65,"''")</f>
        <v>''</v>
      </c>
      <c r="D64" s="3" t="str">
        <f>IF(competitors!$L65&gt;"",competitors!B65,"''")</f>
        <v>''</v>
      </c>
      <c r="E64" s="3" t="str">
        <f>IF(competitors!$L65&gt;"",competitors!N65,"''")</f>
        <v>''</v>
      </c>
    </row>
    <row r="65" spans="2:5" ht="12.75">
      <c r="B65" s="3" t="str">
        <f>IF(competitors!$L66&gt;"",competitors!A66,"''")</f>
        <v>''</v>
      </c>
      <c r="C65" s="3" t="str">
        <f>IF(competitors!$L66&gt;"",competitors!M66,"''")</f>
        <v>''</v>
      </c>
      <c r="D65" s="3" t="str">
        <f>IF(competitors!$L66&gt;"",competitors!B66,"''")</f>
        <v>''</v>
      </c>
      <c r="E65" s="3" t="str">
        <f>IF(competitors!$L66&gt;"",competitors!N66,"''")</f>
        <v>''</v>
      </c>
    </row>
    <row r="66" spans="2:5" ht="12.75">
      <c r="B66" s="3" t="str">
        <f>IF(competitors!$L67&gt;"",competitors!A67,"''")</f>
        <v>''</v>
      </c>
      <c r="C66" s="3" t="str">
        <f>IF(competitors!$L67&gt;"",competitors!M67,"''")</f>
        <v>''</v>
      </c>
      <c r="D66" s="3" t="str">
        <f>IF(competitors!$L67&gt;"",competitors!B67,"''")</f>
        <v>''</v>
      </c>
      <c r="E66" s="3" t="str">
        <f>IF(competitors!$L67&gt;"",competitors!N67,"''")</f>
        <v>''</v>
      </c>
    </row>
    <row r="67" spans="2:5" ht="12.75">
      <c r="B67" s="3" t="str">
        <f>IF(competitors!$L68&gt;"",competitors!A68,"''")</f>
        <v>''</v>
      </c>
      <c r="C67" s="3" t="str">
        <f>IF(competitors!$L68&gt;"",competitors!M68,"''")</f>
        <v>''</v>
      </c>
      <c r="D67" s="3" t="str">
        <f>IF(competitors!$L68&gt;"",competitors!B68,"''")</f>
        <v>''</v>
      </c>
      <c r="E67" s="3" t="str">
        <f>IF(competitors!$L68&gt;"",competitors!N68,"''")</f>
        <v>''</v>
      </c>
    </row>
    <row r="68" spans="2:5" ht="12.75">
      <c r="B68" s="3" t="str">
        <f>IF(competitors!$L69&gt;"",competitors!A69,"''")</f>
        <v>''</v>
      </c>
      <c r="C68" s="3" t="str">
        <f>IF(competitors!$L69&gt;"",competitors!M69,"''")</f>
        <v>''</v>
      </c>
      <c r="D68" s="3" t="str">
        <f>IF(competitors!$L69&gt;"",competitors!#REF!,"''")</f>
        <v>''</v>
      </c>
      <c r="E68" s="3" t="str">
        <f>IF(competitors!$L69&gt;"",competitors!N69,"''")</f>
        <v>''</v>
      </c>
    </row>
    <row r="69" spans="2:5" ht="12.75">
      <c r="B69" s="3" t="e">
        <f>IF(competitors!#REF!&gt;"",competitors!#REF!,"''")</f>
        <v>#REF!</v>
      </c>
      <c r="C69" s="3" t="e">
        <f>IF(competitors!#REF!&gt;"",competitors!#REF!,"''")</f>
        <v>#REF!</v>
      </c>
      <c r="D69" s="3" t="e">
        <f>IF(competitors!#REF!&gt;"",competitors!#REF!,"''")</f>
        <v>#REF!</v>
      </c>
      <c r="E69" s="3" t="e">
        <f>IF(competitors!#REF!&gt;"",competitors!#REF!,"''")</f>
        <v>#REF!</v>
      </c>
    </row>
    <row r="70" spans="2:5" ht="12.75">
      <c r="B70" s="3" t="str">
        <f>IF(competitors!$L70&gt;"",competitors!A70,"''")</f>
        <v>''</v>
      </c>
      <c r="C70" s="3" t="str">
        <f>IF(competitors!$L70&gt;"",competitors!M70,"''")</f>
        <v>''</v>
      </c>
      <c r="D70" s="3" t="str">
        <f>IF(competitors!$L70&gt;"",competitors!B70,"''")</f>
        <v>''</v>
      </c>
      <c r="E70" s="3" t="str">
        <f>IF(competitors!$L70&gt;"",competitors!N70,"''")</f>
        <v>''</v>
      </c>
    </row>
    <row r="71" spans="2:5" ht="12.75">
      <c r="B71" s="3" t="str">
        <f>IF(competitors!$L71&gt;"",competitors!A71,"''")</f>
        <v>''</v>
      </c>
      <c r="C71" s="3" t="str">
        <f>IF(competitors!$L71&gt;"",competitors!M71,"''")</f>
        <v>''</v>
      </c>
      <c r="D71" s="3" t="str">
        <f>IF(competitors!$L71&gt;"",competitors!B71,"''")</f>
        <v>''</v>
      </c>
      <c r="E71" s="3" t="str">
        <f>IF(competitors!$L71&gt;"",competitors!N71,"''")</f>
        <v>''</v>
      </c>
    </row>
    <row r="72" spans="2:5" ht="12.75">
      <c r="B72" s="3" t="str">
        <f>IF(competitors!$L72&gt;"",competitors!A72,"''")</f>
        <v>''</v>
      </c>
      <c r="C72" s="3" t="str">
        <f>IF(competitors!$L72&gt;"",competitors!M72,"''")</f>
        <v>''</v>
      </c>
      <c r="D72" s="3" t="str">
        <f>IF(competitors!$L72&gt;"",competitors!B72,"''")</f>
        <v>''</v>
      </c>
      <c r="E72" s="3" t="str">
        <f>IF(competitors!$L72&gt;"",competitors!N72,"''")</f>
        <v>''</v>
      </c>
    </row>
    <row r="73" spans="2:5" ht="12.75">
      <c r="B73" s="3" t="str">
        <f>IF(competitors!$L73&gt;"",competitors!A73,"''")</f>
        <v>''</v>
      </c>
      <c r="C73" s="3" t="str">
        <f>IF(competitors!$L73&gt;"",competitors!M73,"''")</f>
        <v>''</v>
      </c>
      <c r="D73" s="3" t="str">
        <f>IF(competitors!$L73&gt;"",competitors!B73,"''")</f>
        <v>''</v>
      </c>
      <c r="E73" s="3" t="str">
        <f>IF(competitors!$L73&gt;"",competitors!N73,"''")</f>
        <v>''</v>
      </c>
    </row>
    <row r="74" spans="2:5" ht="12.75">
      <c r="B74" s="3" t="str">
        <f>IF(competitors!$L74&gt;"",competitors!A74,"''")</f>
        <v>''</v>
      </c>
      <c r="C74" s="3" t="str">
        <f>IF(competitors!$L74&gt;"",competitors!M74,"''")</f>
        <v>''</v>
      </c>
      <c r="D74" s="3" t="str">
        <f>IF(competitors!$L74&gt;"",competitors!B74,"''")</f>
        <v>''</v>
      </c>
      <c r="E74" s="3" t="str">
        <f>IF(competitors!$L74&gt;"",competitors!N74,"''")</f>
        <v>''</v>
      </c>
    </row>
    <row r="75" spans="2:5" ht="12.75">
      <c r="B75" s="3" t="str">
        <f>IF(competitors!$L75&gt;"",competitors!A75,"''")</f>
        <v>''</v>
      </c>
      <c r="C75" s="3" t="str">
        <f>IF(competitors!$L75&gt;"",competitors!M75,"''")</f>
        <v>''</v>
      </c>
      <c r="D75" s="3" t="str">
        <f>IF(competitors!$L75&gt;"",competitors!B75,"''")</f>
        <v>''</v>
      </c>
      <c r="E75" s="3" t="str">
        <f>IF(competitors!$L75&gt;"",competitors!N75,"''")</f>
        <v>''</v>
      </c>
    </row>
    <row r="76" spans="2:5" ht="12.75">
      <c r="B76" s="3" t="str">
        <f>IF(competitors!$L76&gt;"",competitors!A76,"''")</f>
        <v>''</v>
      </c>
      <c r="C76" s="3" t="str">
        <f>IF(competitors!$L76&gt;"",competitors!M76,"''")</f>
        <v>''</v>
      </c>
      <c r="D76" s="3" t="str">
        <f>IF(competitors!$L76&gt;"",competitors!B76,"''")</f>
        <v>''</v>
      </c>
      <c r="E76" s="3" t="str">
        <f>IF(competitors!$L76&gt;"",competitors!N76,"''")</f>
        <v>''</v>
      </c>
    </row>
    <row r="77" spans="2:5" ht="12.75">
      <c r="B77" s="3" t="str">
        <f>IF(competitors!$L77&gt;"",competitors!A77,"''")</f>
        <v>''</v>
      </c>
      <c r="C77" s="3" t="str">
        <f>IF(competitors!$L77&gt;"",competitors!M77,"''")</f>
        <v>''</v>
      </c>
      <c r="D77" s="3" t="str">
        <f>IF(competitors!$L77&gt;"",competitors!B77,"''")</f>
        <v>''</v>
      </c>
      <c r="E77" s="3" t="str">
        <f>IF(competitors!$L77&gt;"",competitors!N77,"''")</f>
        <v>''</v>
      </c>
    </row>
    <row r="78" spans="2:5" ht="12.75">
      <c r="B78" s="3" t="str">
        <f>IF(competitors!$L78&gt;"",competitors!A78,"''")</f>
        <v>''</v>
      </c>
      <c r="C78" s="3" t="str">
        <f>IF(competitors!$L78&gt;"",competitors!M78,"''")</f>
        <v>''</v>
      </c>
      <c r="D78" s="3" t="str">
        <f>IF(competitors!$L78&gt;"",competitors!B78,"''")</f>
        <v>''</v>
      </c>
      <c r="E78" s="3" t="str">
        <f>IF(competitors!$L78&gt;"",competitors!N78,"''")</f>
        <v>''</v>
      </c>
    </row>
    <row r="79" spans="2:5" ht="12.75">
      <c r="B79" s="3" t="str">
        <f>IF(competitors!$L79&gt;"",competitors!A79,"''")</f>
        <v>''</v>
      </c>
      <c r="C79" s="3" t="str">
        <f>IF(competitors!$L79&gt;"",competitors!M79,"''")</f>
        <v>''</v>
      </c>
      <c r="D79" s="3" t="str">
        <f>IF(competitors!$L79&gt;"",competitors!B79,"''")</f>
        <v>''</v>
      </c>
      <c r="E79" s="3" t="str">
        <f>IF(competitors!$L79&gt;"",competitors!N79,"''")</f>
        <v>''</v>
      </c>
    </row>
    <row r="80" spans="2:5" ht="12.75">
      <c r="B80" s="3" t="str">
        <f>IF(competitors!$L80&gt;"",competitors!A80,"''")</f>
        <v>''</v>
      </c>
      <c r="C80" s="3" t="str">
        <f>IF(competitors!$L80&gt;"",competitors!M80,"''")</f>
        <v>''</v>
      </c>
      <c r="D80" s="3" t="str">
        <f>IF(competitors!$L80&gt;"",competitors!B80,"''")</f>
        <v>''</v>
      </c>
      <c r="E80" s="3" t="str">
        <f>IF(competitors!$L80&gt;"",competitors!N80,"''")</f>
        <v>''</v>
      </c>
    </row>
    <row r="81" spans="2:5" ht="12.75">
      <c r="B81" s="3" t="str">
        <f>IF(competitors!$L81&gt;"",competitors!A81,"''")</f>
        <v>''</v>
      </c>
      <c r="C81" s="3" t="str">
        <f>IF(competitors!$L81&gt;"",competitors!M81,"''")</f>
        <v>''</v>
      </c>
      <c r="D81" s="3" t="str">
        <f>IF(competitors!$L81&gt;"",competitors!B81,"''")</f>
        <v>''</v>
      </c>
      <c r="E81" s="3" t="str">
        <f>IF(competitors!$L81&gt;"",competitors!N81,"''")</f>
        <v>''</v>
      </c>
    </row>
    <row r="82" spans="2:5" ht="12.75">
      <c r="B82" s="3" t="str">
        <f>IF(competitors!$L82&gt;"",competitors!A82,"''")</f>
        <v>''</v>
      </c>
      <c r="C82" s="3" t="str">
        <f>IF(competitors!$L82&gt;"",competitors!M82,"''")</f>
        <v>''</v>
      </c>
      <c r="D82" s="3" t="str">
        <f>IF(competitors!$L82&gt;"",competitors!B82,"''")</f>
        <v>''</v>
      </c>
      <c r="E82" s="3" t="str">
        <f>IF(competitors!$L82&gt;"",competitors!N82,"''")</f>
        <v>''</v>
      </c>
    </row>
    <row r="83" spans="2:5" ht="12.75">
      <c r="B83" s="3" t="str">
        <f>IF(competitors!$L83&gt;"",competitors!A83,"''")</f>
        <v>''</v>
      </c>
      <c r="C83" s="3" t="str">
        <f>IF(competitors!$L83&gt;"",competitors!M83,"''")</f>
        <v>''</v>
      </c>
      <c r="D83" s="3" t="str">
        <f>IF(competitors!$L83&gt;"",competitors!B83,"''")</f>
        <v>''</v>
      </c>
      <c r="E83" s="3" t="str">
        <f>IF(competitors!$L83&gt;"",competitors!N83,"''")</f>
        <v>''</v>
      </c>
    </row>
    <row r="84" spans="2:5" ht="12.75">
      <c r="B84" s="3" t="str">
        <f>IF(competitors!$L84&gt;"",competitors!A84,"''")</f>
        <v>''</v>
      </c>
      <c r="C84" s="3" t="str">
        <f>IF(competitors!$L84&gt;"",competitors!M84,"''")</f>
        <v>''</v>
      </c>
      <c r="D84" s="3" t="str">
        <f>IF(competitors!$L84&gt;"",competitors!B84,"''")</f>
        <v>''</v>
      </c>
      <c r="E84" s="3" t="str">
        <f>IF(competitors!$L84&gt;"",competitors!N84,"''")</f>
        <v>''</v>
      </c>
    </row>
    <row r="85" spans="2:5" ht="12.75">
      <c r="B85" s="3" t="str">
        <f>IF(competitors!$L85&gt;"",competitors!A85,"''")</f>
        <v>''</v>
      </c>
      <c r="C85" s="3" t="str">
        <f>IF(competitors!$L85&gt;"",competitors!M85,"''")</f>
        <v>''</v>
      </c>
      <c r="D85" s="3" t="str">
        <f>IF(competitors!$L85&gt;"",competitors!B85,"''")</f>
        <v>''</v>
      </c>
      <c r="E85" s="3" t="str">
        <f>IF(competitors!$L85&gt;"",competitors!N85,"''")</f>
        <v>''</v>
      </c>
    </row>
    <row r="86" spans="2:5" ht="12.75">
      <c r="B86" s="3" t="str">
        <f>IF(competitors!$L86&gt;"",competitors!A86,"''")</f>
        <v>''</v>
      </c>
      <c r="C86" s="3" t="str">
        <f>IF(competitors!$L86&gt;"",competitors!M86,"''")</f>
        <v>''</v>
      </c>
      <c r="D86" s="3" t="str">
        <f>IF(competitors!$L86&gt;"",competitors!B86,"''")</f>
        <v>''</v>
      </c>
      <c r="E86" s="3" t="str">
        <f>IF(competitors!$L86&gt;"",competitors!N86,"''")</f>
        <v>''</v>
      </c>
    </row>
    <row r="87" spans="2:5" ht="12.75">
      <c r="B87" s="3" t="str">
        <f>IF(competitors!$L87&gt;"",competitors!A87,"''")</f>
        <v>''</v>
      </c>
      <c r="C87" s="3" t="str">
        <f>IF(competitors!$L87&gt;"",competitors!M87,"''")</f>
        <v>''</v>
      </c>
      <c r="D87" s="3" t="str">
        <f>IF(competitors!$L87&gt;"",competitors!B87,"''")</f>
        <v>''</v>
      </c>
      <c r="E87" s="3" t="str">
        <f>IF(competitors!$L87&gt;"",competitors!N87,"''")</f>
        <v>''</v>
      </c>
    </row>
    <row r="88" spans="2:5" ht="12.75">
      <c r="B88" s="3" t="str">
        <f>IF(competitors!$L88&gt;"",competitors!A88,"''")</f>
        <v>''</v>
      </c>
      <c r="C88" s="3" t="str">
        <f>IF(competitors!$L88&gt;"",competitors!M88,"''")</f>
        <v>''</v>
      </c>
      <c r="D88" s="3" t="str">
        <f>IF(competitors!$L88&gt;"",competitors!B88,"''")</f>
        <v>''</v>
      </c>
      <c r="E88" s="3" t="str">
        <f>IF(competitors!$L88&gt;"",competitors!N88,"''")</f>
        <v>''</v>
      </c>
    </row>
    <row r="89" spans="2:5" ht="12.75">
      <c r="B89" s="3" t="str">
        <f>IF(competitors!$L89&gt;"",competitors!A89,"''")</f>
        <v>''</v>
      </c>
      <c r="C89" s="3" t="str">
        <f>IF(competitors!$L89&gt;"",competitors!M89,"''")</f>
        <v>''</v>
      </c>
      <c r="D89" s="3" t="str">
        <f>IF(competitors!$L89&gt;"",competitors!B89,"''")</f>
        <v>''</v>
      </c>
      <c r="E89" s="3" t="str">
        <f>IF(competitors!$L89&gt;"",competitors!N89,"''")</f>
        <v>''</v>
      </c>
    </row>
    <row r="90" spans="2:5" ht="12.75">
      <c r="B90" s="3" t="str">
        <f>IF(competitors!$L90&gt;"",competitors!A90,"''")</f>
        <v>''</v>
      </c>
      <c r="C90" s="3" t="str">
        <f>IF(competitors!$L90&gt;"",competitors!M90,"''")</f>
        <v>''</v>
      </c>
      <c r="D90" s="3" t="str">
        <f>IF(competitors!$L90&gt;"",competitors!B90,"''")</f>
        <v>''</v>
      </c>
      <c r="E90" s="3" t="str">
        <f>IF(competitors!$L90&gt;"",competitors!N90,"''")</f>
        <v>''</v>
      </c>
    </row>
    <row r="91" spans="2:5" ht="12.75">
      <c r="B91" s="3" t="str">
        <f>IF(competitors!$L91&gt;"",competitors!A91,"''")</f>
        <v>''</v>
      </c>
      <c r="C91" s="3" t="str">
        <f>IF(competitors!$L91&gt;"",competitors!M91,"''")</f>
        <v>''</v>
      </c>
      <c r="D91" s="3" t="str">
        <f>IF(competitors!$L91&gt;"",competitors!B91,"''")</f>
        <v>''</v>
      </c>
      <c r="E91" s="3" t="str">
        <f>IF(competitors!$L91&gt;"",competitors!N91,"''")</f>
        <v>''</v>
      </c>
    </row>
    <row r="92" spans="2:5" ht="12.75">
      <c r="B92" s="3" t="str">
        <f>IF(competitors!$L92&gt;"",competitors!A92,"''")</f>
        <v>''</v>
      </c>
      <c r="C92" s="3" t="str">
        <f>IF(competitors!$L92&gt;"",competitors!M92,"''")</f>
        <v>''</v>
      </c>
      <c r="D92" s="3" t="str">
        <f>IF(competitors!$L92&gt;"",competitors!B92,"''")</f>
        <v>''</v>
      </c>
      <c r="E92" s="3" t="str">
        <f>IF(competitors!$L92&gt;"",competitors!N92,"''")</f>
        <v>''</v>
      </c>
    </row>
    <row r="93" spans="2:5" ht="12.75">
      <c r="B93" s="3" t="str">
        <f>IF(competitors!$L93&gt;"",competitors!A93,"''")</f>
        <v>''</v>
      </c>
      <c r="C93" s="3" t="str">
        <f>IF(competitors!$L93&gt;"",competitors!M93,"''")</f>
        <v>''</v>
      </c>
      <c r="D93" s="3" t="str">
        <f>IF(competitors!$L93&gt;"",competitors!B93,"''")</f>
        <v>''</v>
      </c>
      <c r="E93" s="3" t="str">
        <f>IF(competitors!$L93&gt;"",competitors!N93,"''")</f>
        <v>''</v>
      </c>
    </row>
    <row r="94" spans="2:5" ht="12.75">
      <c r="B94" s="3" t="str">
        <f>IF(competitors!$L94&gt;"",competitors!A94,"''")</f>
        <v>''</v>
      </c>
      <c r="C94" s="3" t="str">
        <f>IF(competitors!$L94&gt;"",competitors!M94,"''")</f>
        <v>''</v>
      </c>
      <c r="D94" s="3" t="str">
        <f>IF(competitors!$L94&gt;"",competitors!B94,"''")</f>
        <v>''</v>
      </c>
      <c r="E94" s="3" t="str">
        <f>IF(competitors!$L94&gt;"",competitors!N94,"''")</f>
        <v>''</v>
      </c>
    </row>
    <row r="95" spans="2:5" ht="12.75">
      <c r="B95" s="3" t="str">
        <f>IF(competitors!$L95&gt;"",competitors!A95,"''")</f>
        <v>''</v>
      </c>
      <c r="C95" s="3" t="str">
        <f>IF(competitors!$L95&gt;"",competitors!M95,"''")</f>
        <v>''</v>
      </c>
      <c r="D95" s="3" t="str">
        <f>IF(competitors!$L95&gt;"",competitors!B95,"''")</f>
        <v>''</v>
      </c>
      <c r="E95" s="3" t="str">
        <f>IF(competitors!$L95&gt;"",competitors!N95,"''")</f>
        <v>''</v>
      </c>
    </row>
    <row r="96" spans="2:5" ht="12.75">
      <c r="B96" s="3" t="str">
        <f>IF(competitors!$L96&gt;"",competitors!A96,"''")</f>
        <v>''</v>
      </c>
      <c r="C96" s="3" t="str">
        <f>IF(competitors!$L96&gt;"",competitors!M96,"''")</f>
        <v>''</v>
      </c>
      <c r="D96" s="3" t="str">
        <f>IF(competitors!$L96&gt;"",competitors!B96,"''")</f>
        <v>''</v>
      </c>
      <c r="E96" s="3" t="str">
        <f>IF(competitors!$L96&gt;"",competitors!N96,"''")</f>
        <v>''</v>
      </c>
    </row>
    <row r="97" spans="2:5" ht="12.75">
      <c r="B97" s="3" t="str">
        <f>IF(competitors!$L97&gt;"",competitors!A97,"''")</f>
        <v>''</v>
      </c>
      <c r="C97" s="3" t="str">
        <f>IF(competitors!$L97&gt;"",competitors!M97,"''")</f>
        <v>''</v>
      </c>
      <c r="D97" s="3" t="str">
        <f>IF(competitors!$L97&gt;"",competitors!B97,"''")</f>
        <v>''</v>
      </c>
      <c r="E97" s="3" t="str">
        <f>IF(competitors!$L97&gt;"",competitors!N97,"''")</f>
        <v>''</v>
      </c>
    </row>
    <row r="98" spans="2:5" ht="12.75">
      <c r="B98" s="3" t="str">
        <f>IF(competitors!$L98&gt;"",competitors!A98,"''")</f>
        <v>''</v>
      </c>
      <c r="C98" s="3" t="str">
        <f>IF(competitors!$L98&gt;"",competitors!M98,"''")</f>
        <v>''</v>
      </c>
      <c r="D98" s="3" t="str">
        <f>IF(competitors!$L98&gt;"",competitors!B98,"''")</f>
        <v>''</v>
      </c>
      <c r="E98" s="3" t="str">
        <f>IF(competitors!$L98&gt;"",competitors!N98,"''")</f>
        <v>''</v>
      </c>
    </row>
    <row r="99" spans="2:5" ht="12.75">
      <c r="B99" s="3" t="str">
        <f>IF(competitors!$L99&gt;"",competitors!A99,"''")</f>
        <v>''</v>
      </c>
      <c r="C99" s="3" t="str">
        <f>IF(competitors!$L99&gt;"",competitors!M99,"''")</f>
        <v>''</v>
      </c>
      <c r="D99" s="3" t="str">
        <f>IF(competitors!$L99&gt;"",competitors!B99,"''")</f>
        <v>''</v>
      </c>
      <c r="E99" s="3" t="str">
        <f>IF(competitors!$L99&gt;"",competitors!N99,"''")</f>
        <v>''</v>
      </c>
    </row>
    <row r="100" spans="2:5" ht="12.75">
      <c r="B100" s="3" t="str">
        <f>IF(competitors!$L100&gt;"",competitors!A100,"''")</f>
        <v>''</v>
      </c>
      <c r="C100" s="3" t="str">
        <f>IF(competitors!$L100&gt;"",competitors!M100,"''")</f>
        <v>''</v>
      </c>
      <c r="D100" s="3" t="str">
        <f>IF(competitors!$L100&gt;"",competitors!B100,"''")</f>
        <v>''</v>
      </c>
      <c r="E100" s="3" t="str">
        <f>IF(competitors!$L100&gt;"",competitors!N100,"''")</f>
        <v>''</v>
      </c>
    </row>
    <row r="101" spans="2:5" ht="12.75">
      <c r="B101" s="3" t="str">
        <f>IF(competitors!$L101&gt;"",competitors!A101,"''")</f>
        <v>''</v>
      </c>
      <c r="C101" s="3" t="str">
        <f>IF(competitors!$L101&gt;"",competitors!M101,"''")</f>
        <v>''</v>
      </c>
      <c r="D101" s="3" t="str">
        <f>IF(competitors!$L101&gt;"",competitors!B101,"''")</f>
        <v>''</v>
      </c>
      <c r="E101" s="3" t="str">
        <f>IF(competitors!$L101&gt;"",competitors!N101,"''")</f>
        <v>''</v>
      </c>
    </row>
    <row r="102" spans="2:5" ht="12.75">
      <c r="B102" s="3" t="str">
        <f>IF(competitors!$L102&gt;"",competitors!A102,"''")</f>
        <v>''</v>
      </c>
      <c r="C102" s="3" t="str">
        <f>IF(competitors!$L102&gt;"",competitors!M102,"''")</f>
        <v>''</v>
      </c>
      <c r="D102" s="3" t="str">
        <f>IF(competitors!$L102&gt;"",competitors!B102,"''")</f>
        <v>''</v>
      </c>
      <c r="E102" s="3" t="str">
        <f>IF(competitors!$L102&gt;"",competitors!N102,"''")</f>
        <v>''</v>
      </c>
    </row>
    <row r="103" spans="2:5" ht="12.75">
      <c r="B103" s="3" t="str">
        <f>IF(competitors!$L103&gt;"",competitors!A103,"''")</f>
        <v>''</v>
      </c>
      <c r="C103" s="3" t="str">
        <f>IF(competitors!$L103&gt;"",competitors!M103,"''")</f>
        <v>''</v>
      </c>
      <c r="D103" s="3" t="str">
        <f>IF(competitors!$L103&gt;"",competitors!B103,"''")</f>
        <v>''</v>
      </c>
      <c r="E103" s="3" t="str">
        <f>IF(competitors!$L103&gt;"",competitors!N103,"''")</f>
        <v>''</v>
      </c>
    </row>
    <row r="104" spans="2:5" ht="12.75">
      <c r="B104" s="3" t="str">
        <f>IF(competitors!$L104&gt;"",competitors!A104,"''")</f>
        <v>''</v>
      </c>
      <c r="C104" s="3" t="str">
        <f>IF(competitors!$L104&gt;"",competitors!M104,"''")</f>
        <v>''</v>
      </c>
      <c r="D104" s="3" t="str">
        <f>IF(competitors!$L104&gt;"",competitors!B104,"''")</f>
        <v>''</v>
      </c>
      <c r="E104" s="3" t="str">
        <f>IF(competitors!$L104&gt;"",competitors!N104,"''")</f>
        <v>''</v>
      </c>
    </row>
    <row r="105" spans="2:5" ht="12.75">
      <c r="B105" s="3" t="str">
        <f>IF(competitors!$L105&gt;"",competitors!A105,"''")</f>
        <v>''</v>
      </c>
      <c r="C105" s="3" t="str">
        <f>IF(competitors!$L105&gt;"",competitors!M105,"''")</f>
        <v>''</v>
      </c>
      <c r="D105" s="3" t="str">
        <f>IF(competitors!$L105&gt;"",competitors!B105,"''")</f>
        <v>''</v>
      </c>
      <c r="E105" s="3" t="str">
        <f>IF(competitors!$L105&gt;"",competitors!N105,"''")</f>
        <v>''</v>
      </c>
    </row>
    <row r="106" spans="2:5" ht="12.75">
      <c r="B106" s="3" t="str">
        <f>IF(competitors!$L106&gt;"",competitors!A106,"''")</f>
        <v>''</v>
      </c>
      <c r="C106" s="3" t="str">
        <f>IF(competitors!$L106&gt;"",competitors!M106,"''")</f>
        <v>''</v>
      </c>
      <c r="D106" s="3" t="str">
        <f>IF(competitors!$L106&gt;"",competitors!B106,"''")</f>
        <v>''</v>
      </c>
      <c r="E106" s="3" t="str">
        <f>IF(competitors!$L106&gt;"",competitors!N106,"''")</f>
        <v>''</v>
      </c>
    </row>
    <row r="107" spans="2:5" ht="12.75">
      <c r="B107" s="3" t="str">
        <f>IF(competitors!$L107&gt;"",competitors!A107,"''")</f>
        <v>''</v>
      </c>
      <c r="C107" s="3" t="str">
        <f>IF(competitors!$L107&gt;"",competitors!M107,"''")</f>
        <v>''</v>
      </c>
      <c r="D107" s="3" t="str">
        <f>IF(competitors!$L107&gt;"",competitors!B107,"''")</f>
        <v>''</v>
      </c>
      <c r="E107" s="3" t="str">
        <f>IF(competitors!$L107&gt;"",competitors!N107,"''")</f>
        <v>''</v>
      </c>
    </row>
    <row r="108" spans="2:5" ht="12.75">
      <c r="B108" s="3" t="str">
        <f>IF(competitors!$L108&gt;"",competitors!A108,"''")</f>
        <v>''</v>
      </c>
      <c r="C108" s="3" t="str">
        <f>IF(competitors!$L108&gt;"",competitors!M108,"''")</f>
        <v>''</v>
      </c>
      <c r="D108" s="3" t="str">
        <f>IF(competitors!$L108&gt;"",competitors!B108,"''")</f>
        <v>''</v>
      </c>
      <c r="E108" s="3" t="str">
        <f>IF(competitors!$L108&gt;"",competitors!N108,"''")</f>
        <v>''</v>
      </c>
    </row>
    <row r="109" spans="2:5" ht="12.75">
      <c r="B109" s="3" t="str">
        <f>IF(competitors!$L109&gt;"",competitors!A109,"''")</f>
        <v>''</v>
      </c>
      <c r="C109" s="3" t="str">
        <f>IF(competitors!$L109&gt;"",competitors!M109,"''")</f>
        <v>''</v>
      </c>
      <c r="D109" s="3" t="str">
        <f>IF(competitors!$L109&gt;"",competitors!B109,"''")</f>
        <v>''</v>
      </c>
      <c r="E109" s="3" t="str">
        <f>IF(competitors!$L109&gt;"",competitors!N109,"''")</f>
        <v>''</v>
      </c>
    </row>
    <row r="110" spans="2:5" ht="12.75">
      <c r="B110" s="3" t="str">
        <f>IF(competitors!$L110&gt;"",competitors!A110,"''")</f>
        <v>''</v>
      </c>
      <c r="C110" s="3" t="str">
        <f>IF(competitors!$L110&gt;"",competitors!M110,"''")</f>
        <v>''</v>
      </c>
      <c r="D110" s="3" t="str">
        <f>IF(competitors!$L110&gt;"",competitors!B110,"''")</f>
        <v>''</v>
      </c>
      <c r="E110" s="3" t="str">
        <f>IF(competitors!$L110&gt;"",competitors!N110,"''")</f>
        <v>''</v>
      </c>
    </row>
    <row r="111" spans="2:5" ht="12.75">
      <c r="B111" s="3" t="str">
        <f>IF(competitors!$L111&gt;"",competitors!A111,"''")</f>
        <v>''</v>
      </c>
      <c r="C111" s="3" t="str">
        <f>IF(competitors!$L111&gt;"",competitors!M111,"''")</f>
        <v>''</v>
      </c>
      <c r="D111" s="3" t="str">
        <f>IF(competitors!$L111&gt;"",competitors!B111,"''")</f>
        <v>''</v>
      </c>
      <c r="E111" s="3" t="str">
        <f>IF(competitors!$L111&gt;"",competitors!N111,"''")</f>
        <v>''</v>
      </c>
    </row>
    <row r="112" spans="2:5" ht="12.75">
      <c r="B112" s="3" t="str">
        <f>IF(competitors!$L112&gt;"",competitors!A112,"''")</f>
        <v>''</v>
      </c>
      <c r="C112" s="3" t="str">
        <f>IF(competitors!$L112&gt;"",competitors!M112,"''")</f>
        <v>''</v>
      </c>
      <c r="D112" s="3" t="str">
        <f>IF(competitors!$L112&gt;"",competitors!B112,"''")</f>
        <v>''</v>
      </c>
      <c r="E112" s="3" t="str">
        <f>IF(competitors!$L112&gt;"",competitors!N112,"''")</f>
        <v>''</v>
      </c>
    </row>
    <row r="113" spans="2:5" ht="12.75">
      <c r="B113" s="3" t="str">
        <f>IF(competitors!$L113&gt;"",competitors!A113,"''")</f>
        <v>''</v>
      </c>
      <c r="C113" s="3" t="str">
        <f>IF(competitors!$L113&gt;"",competitors!M113,"''")</f>
        <v>''</v>
      </c>
      <c r="D113" s="3" t="str">
        <f>IF(competitors!$L113&gt;"",competitors!B113,"''")</f>
        <v>''</v>
      </c>
      <c r="E113" s="3" t="str">
        <f>IF(competitors!$L113&gt;"",competitors!N113,"''")</f>
        <v>''</v>
      </c>
    </row>
    <row r="114" spans="2:5" ht="12.75">
      <c r="B114" s="3" t="str">
        <f>IF(competitors!$L114&gt;"",competitors!A114,"''")</f>
        <v>''</v>
      </c>
      <c r="C114" s="3" t="str">
        <f>IF(competitors!$L114&gt;"",competitors!M114,"''")</f>
        <v>''</v>
      </c>
      <c r="D114" s="3" t="str">
        <f>IF(competitors!$L114&gt;"",competitors!B114,"''")</f>
        <v>''</v>
      </c>
      <c r="E114" s="3" t="str">
        <f>IF(competitors!$L114&gt;"",competitors!N114,"''")</f>
        <v>''</v>
      </c>
    </row>
    <row r="115" spans="2:5" ht="12.75">
      <c r="B115" s="3">
        <f>IF(competitors!$L115&gt;"",competitors!A115,"''")</f>
        <v>114</v>
      </c>
      <c r="C115" s="3" t="str">
        <f>IF(competitors!$L115&gt;"",competitors!M115,"''")</f>
        <v>Stray Cats</v>
      </c>
      <c r="D115" s="3" t="str">
        <f>IF(competitors!$L115&gt;"",competitors!B115,"''")</f>
        <v>Sean Walsh</v>
      </c>
      <c r="E115" s="3" t="str">
        <f>IF(competitors!$L115&gt;"",competitors!N115,"''")</f>
        <v>Paul Cookson</v>
      </c>
    </row>
    <row r="116" spans="2:5" ht="12.75">
      <c r="B116" s="3" t="str">
        <f>IF(competitors!$L116&gt;"",competitors!A116,"''")</f>
        <v>''</v>
      </c>
      <c r="C116" s="3" t="str">
        <f>IF(competitors!$L116&gt;"",competitors!M116,"''")</f>
        <v>''</v>
      </c>
      <c r="D116" s="3" t="str">
        <f>IF(competitors!$L116&gt;"",competitors!B116,"''")</f>
        <v>''</v>
      </c>
      <c r="E116" s="3" t="str">
        <f>IF(competitors!$L116&gt;"",competitors!N116,"''")</f>
        <v>''</v>
      </c>
    </row>
    <row r="117" spans="2:5" ht="12.75">
      <c r="B117" s="3" t="str">
        <f>IF(competitors!$L117&gt;"",competitors!A117,"''")</f>
        <v>''</v>
      </c>
      <c r="C117" s="3" t="str">
        <f>IF(competitors!$L117&gt;"",competitors!M117,"''")</f>
        <v>''</v>
      </c>
      <c r="D117" s="3" t="str">
        <f>IF(competitors!$L117&gt;"",competitors!B117,"''")</f>
        <v>''</v>
      </c>
      <c r="E117" s="3" t="str">
        <f>IF(competitors!$L117&gt;"",competitors!N117,"''")</f>
        <v>''</v>
      </c>
    </row>
    <row r="118" spans="2:5" ht="12.75">
      <c r="B118" s="3" t="str">
        <f>IF(competitors!$L118&gt;"",competitors!A118,"''")</f>
        <v>''</v>
      </c>
      <c r="C118" s="3" t="str">
        <f>IF(competitors!$L118&gt;"",competitors!M118,"''")</f>
        <v>''</v>
      </c>
      <c r="D118" s="3" t="str">
        <f>IF(competitors!$L118&gt;"",competitors!B118,"''")</f>
        <v>''</v>
      </c>
      <c r="E118" s="3" t="str">
        <f>IF(competitors!$L118&gt;"",competitors!N118,"''")</f>
        <v>''</v>
      </c>
    </row>
    <row r="119" spans="2:5" ht="12.75">
      <c r="B119" s="3" t="str">
        <f>IF(competitors!$L119&gt;"",competitors!A119,"''")</f>
        <v>''</v>
      </c>
      <c r="C119" s="3" t="str">
        <f>IF(competitors!$L119&gt;"",competitors!M119,"''")</f>
        <v>''</v>
      </c>
      <c r="D119" s="3" t="str">
        <f>IF(competitors!$L119&gt;"",competitors!B119,"''")</f>
        <v>''</v>
      </c>
      <c r="E119" s="3" t="str">
        <f>IF(competitors!$L119&gt;"",competitors!N119,"''")</f>
        <v>''</v>
      </c>
    </row>
    <row r="120" spans="2:5" ht="12.75">
      <c r="B120" s="3" t="str">
        <f>IF(competitors!$L120&gt;"",competitors!A120,"''")</f>
        <v>''</v>
      </c>
      <c r="C120" s="3" t="str">
        <f>IF(competitors!$L120&gt;"",competitors!M120,"''")</f>
        <v>''</v>
      </c>
      <c r="D120" s="3" t="str">
        <f>IF(competitors!$L120&gt;"",competitors!B120,"''")</f>
        <v>''</v>
      </c>
      <c r="E120" s="3" t="str">
        <f>IF(competitors!$L120&gt;"",competitors!N120,"''")</f>
        <v>''</v>
      </c>
    </row>
    <row r="121" spans="2:5" ht="12.75">
      <c r="B121" s="3" t="str">
        <f>IF(competitors!$L121&gt;"",competitors!A121,"''")</f>
        <v>''</v>
      </c>
      <c r="C121" s="3" t="str">
        <f>IF(competitors!$L121&gt;"",competitors!M121,"''")</f>
        <v>''</v>
      </c>
      <c r="D121" s="3" t="str">
        <f>IF(competitors!$L121&gt;"",competitors!B121,"''")</f>
        <v>''</v>
      </c>
      <c r="E121" s="3" t="str">
        <f>IF(competitors!$L121&gt;"",competitors!N121,"''")</f>
        <v>''</v>
      </c>
    </row>
    <row r="122" spans="2:5" ht="12.75">
      <c r="B122" s="3" t="str">
        <f>IF(competitors!$L122&gt;"",competitors!A122,"''")</f>
        <v>''</v>
      </c>
      <c r="C122" s="3" t="str">
        <f>IF(competitors!$L122&gt;"",competitors!M122,"''")</f>
        <v>''</v>
      </c>
      <c r="D122" s="3" t="str">
        <f>IF(competitors!$L122&gt;"",competitors!B122,"''")</f>
        <v>''</v>
      </c>
      <c r="E122" s="3" t="str">
        <f>IF(competitors!$L122&gt;"",competitors!N122,"''")</f>
        <v>''</v>
      </c>
    </row>
    <row r="123" spans="2:5" ht="12.75">
      <c r="B123" s="3" t="str">
        <f>IF(competitors!$L123&gt;"",competitors!A123,"''")</f>
        <v>''</v>
      </c>
      <c r="C123" s="3" t="str">
        <f>IF(competitors!$L123&gt;"",competitors!M123,"''")</f>
        <v>''</v>
      </c>
      <c r="D123" s="3" t="str">
        <f>IF(competitors!$L123&gt;"",competitors!B123,"''")</f>
        <v>''</v>
      </c>
      <c r="E123" s="3" t="str">
        <f>IF(competitors!$L123&gt;"",competitors!N123,"''")</f>
        <v>''</v>
      </c>
    </row>
    <row r="124" spans="2:5" ht="12.75">
      <c r="B124" s="3" t="str">
        <f>IF(competitors!$L124&gt;"",competitors!A124,"''")</f>
        <v>''</v>
      </c>
      <c r="C124" s="3" t="str">
        <f>IF(competitors!$L124&gt;"",competitors!M124,"''")</f>
        <v>''</v>
      </c>
      <c r="D124" s="3" t="str">
        <f>IF(competitors!$L124&gt;"",competitors!B124,"''")</f>
        <v>''</v>
      </c>
      <c r="E124" s="3" t="str">
        <f>IF(competitors!$L124&gt;"",competitors!N124,"''")</f>
        <v>''</v>
      </c>
    </row>
    <row r="125" spans="2:5" ht="12.75">
      <c r="B125" s="3" t="str">
        <f>IF(competitors!$L125&gt;"",competitors!A125,"''")</f>
        <v>''</v>
      </c>
      <c r="C125" s="3" t="str">
        <f>IF(competitors!$L125&gt;"",competitors!M125,"''")</f>
        <v>''</v>
      </c>
      <c r="D125" s="3" t="str">
        <f>IF(competitors!$L125&gt;"",competitors!B125,"''")</f>
        <v>''</v>
      </c>
      <c r="E125" s="3" t="str">
        <f>IF(competitors!$L125&gt;"",competitors!N125,"''")</f>
        <v>''</v>
      </c>
    </row>
    <row r="126" spans="2:5" ht="12.75">
      <c r="B126" s="3" t="str">
        <f>IF(competitors!$L126&gt;"",competitors!A126,"''")</f>
        <v>''</v>
      </c>
      <c r="C126" s="3" t="str">
        <f>IF(competitors!$L126&gt;"",competitors!M126,"''")</f>
        <v>''</v>
      </c>
      <c r="D126" s="3" t="str">
        <f>IF(competitors!$L126&gt;"",competitors!B126,"''")</f>
        <v>''</v>
      </c>
      <c r="E126" s="3" t="str">
        <f>IF(competitors!$L126&gt;"",competitors!N126,"''")</f>
        <v>''</v>
      </c>
    </row>
    <row r="127" spans="2:5" ht="12.75">
      <c r="B127" s="3" t="str">
        <f>IF(competitors!$L127&gt;"",competitors!A127,"''")</f>
        <v>''</v>
      </c>
      <c r="C127" s="3" t="str">
        <f>IF(competitors!$L127&gt;"",competitors!M127,"''")</f>
        <v>''</v>
      </c>
      <c r="D127" s="3" t="str">
        <f>IF(competitors!$L127&gt;"",competitors!B127,"''")</f>
        <v>''</v>
      </c>
      <c r="E127" s="3" t="str">
        <f>IF(competitors!$L127&gt;"",competitors!N127,"''")</f>
        <v>''</v>
      </c>
    </row>
    <row r="128" spans="2:5" ht="12.75">
      <c r="B128" s="3" t="str">
        <f>IF(competitors!$L128&gt;"",competitors!A128,"''")</f>
        <v>''</v>
      </c>
      <c r="C128" s="3" t="str">
        <f>IF(competitors!$L128&gt;"",competitors!M128,"''")</f>
        <v>''</v>
      </c>
      <c r="D128" s="3" t="str">
        <f>IF(competitors!$L128&gt;"",competitors!B128,"''")</f>
        <v>''</v>
      </c>
      <c r="E128" s="3" t="str">
        <f>IF(competitors!$L128&gt;"",competitors!N128,"''")</f>
        <v>''</v>
      </c>
    </row>
    <row r="129" spans="2:5" ht="12.75">
      <c r="B129" s="3" t="str">
        <f>IF(competitors!$L129&gt;"",competitors!A129,"''")</f>
        <v>''</v>
      </c>
      <c r="C129" s="3" t="str">
        <f>IF(competitors!$L129&gt;"",competitors!M129,"''")</f>
        <v>''</v>
      </c>
      <c r="D129" s="3" t="str">
        <f>IF(competitors!$L129&gt;"",competitors!B129,"''")</f>
        <v>''</v>
      </c>
      <c r="E129" s="3" t="str">
        <f>IF(competitors!$L129&gt;"",competitors!N129,"''")</f>
        <v>''</v>
      </c>
    </row>
    <row r="130" spans="2:5" ht="12.75">
      <c r="B130" s="3" t="str">
        <f>IF(competitors!$L130&gt;"",competitors!A130,"''")</f>
        <v>''</v>
      </c>
      <c r="C130" s="3" t="str">
        <f>IF(competitors!$L130&gt;"",competitors!M130,"''")</f>
        <v>''</v>
      </c>
      <c r="D130" s="3" t="str">
        <f>IF(competitors!$L130&gt;"",competitors!B130,"''")</f>
        <v>''</v>
      </c>
      <c r="E130" s="3" t="str">
        <f>IF(competitors!$L130&gt;"",competitors!N130,"''")</f>
        <v>''</v>
      </c>
    </row>
    <row r="131" spans="2:5" ht="12.75">
      <c r="B131" s="3" t="str">
        <f>IF(competitors!$L131&gt;"",competitors!A131,"''")</f>
        <v>''</v>
      </c>
      <c r="C131" s="3" t="str">
        <f>IF(competitors!$L131&gt;"",competitors!M131,"''")</f>
        <v>''</v>
      </c>
      <c r="D131" s="3" t="str">
        <f>IF(competitors!$L131&gt;"",competitors!B131,"''")</f>
        <v>''</v>
      </c>
      <c r="E131" s="3" t="str">
        <f>IF(competitors!$L131&gt;"",competitors!N131,"''")</f>
        <v>''</v>
      </c>
    </row>
    <row r="132" spans="2:5" ht="12.75">
      <c r="B132" s="3" t="str">
        <f>IF(competitors!$L132&gt;"",competitors!A132,"''")</f>
        <v>''</v>
      </c>
      <c r="C132" s="3" t="str">
        <f>IF(competitors!$L132&gt;"",competitors!M132,"''")</f>
        <v>''</v>
      </c>
      <c r="D132" s="3" t="str">
        <f>IF(competitors!$L132&gt;"",competitors!B132,"''")</f>
        <v>''</v>
      </c>
      <c r="E132" s="3" t="str">
        <f>IF(competitors!$L132&gt;"",competitors!N132,"''")</f>
        <v>''</v>
      </c>
    </row>
    <row r="133" spans="2:5" ht="12.75">
      <c r="B133" s="3" t="str">
        <f>IF(competitors!$L133&gt;"",competitors!A133,"''")</f>
        <v>''</v>
      </c>
      <c r="C133" s="3" t="str">
        <f>IF(competitors!$L133&gt;"",competitors!M133,"''")</f>
        <v>''</v>
      </c>
      <c r="D133" s="3" t="str">
        <f>IF(competitors!$L133&gt;"",competitors!B133,"''")</f>
        <v>''</v>
      </c>
      <c r="E133" s="3" t="str">
        <f>IF(competitors!$L133&gt;"",competitors!N133,"''")</f>
        <v>''</v>
      </c>
    </row>
    <row r="134" spans="2:5" ht="12.75">
      <c r="B134" s="3" t="str">
        <f>IF(competitors!$L134&gt;"",competitors!A134,"''")</f>
        <v>''</v>
      </c>
      <c r="C134" s="3" t="str">
        <f>IF(competitors!$L134&gt;"",competitors!M134,"''")</f>
        <v>''</v>
      </c>
      <c r="D134" s="3" t="str">
        <f>IF(competitors!$L134&gt;"",competitors!B134,"''")</f>
        <v>''</v>
      </c>
      <c r="E134" s="3" t="str">
        <f>IF(competitors!$L134&gt;"",competitors!N134,"''")</f>
        <v>''</v>
      </c>
    </row>
    <row r="135" spans="2:5" ht="12.75">
      <c r="B135" s="3" t="str">
        <f>IF(competitors!$L135&gt;"",competitors!A135,"''")</f>
        <v>''</v>
      </c>
      <c r="C135" s="3" t="str">
        <f>IF(competitors!$L135&gt;"",competitors!M135,"''")</f>
        <v>''</v>
      </c>
      <c r="D135" s="3" t="str">
        <f>IF(competitors!$L135&gt;"",competitors!B135,"''")</f>
        <v>''</v>
      </c>
      <c r="E135" s="3" t="str">
        <f>IF(competitors!$L135&gt;"",competitors!N135,"''")</f>
        <v>''</v>
      </c>
    </row>
    <row r="136" spans="2:5" ht="12.75">
      <c r="B136" s="3" t="str">
        <f>IF(competitors!$L136&gt;"",competitors!A136,"''")</f>
        <v>''</v>
      </c>
      <c r="C136" s="3" t="str">
        <f>IF(competitors!$L136&gt;"",competitors!M136,"''")</f>
        <v>''</v>
      </c>
      <c r="D136" s="3" t="str">
        <f>IF(competitors!$L136&gt;"",competitors!B136,"''")</f>
        <v>''</v>
      </c>
      <c r="E136" s="3" t="str">
        <f>IF(competitors!$L136&gt;"",competitors!N136,"''")</f>
        <v>''</v>
      </c>
    </row>
    <row r="137" spans="2:5" ht="12.75">
      <c r="B137" s="3" t="str">
        <f>IF(competitors!$L137&gt;"",competitors!A137,"''")</f>
        <v>''</v>
      </c>
      <c r="C137" s="3" t="str">
        <f>IF(competitors!$L137&gt;"",competitors!M137,"''")</f>
        <v>''</v>
      </c>
      <c r="D137" s="3" t="str">
        <f>IF(competitors!$L137&gt;"",competitors!B137,"''")</f>
        <v>''</v>
      </c>
      <c r="E137" s="3" t="str">
        <f>IF(competitors!$L137&gt;"",competitors!N137,"''")</f>
        <v>''</v>
      </c>
    </row>
    <row r="138" spans="2:5" ht="12.75">
      <c r="B138" s="3" t="str">
        <f>IF(competitors!$L138&gt;"",competitors!A138,"''")</f>
        <v>''</v>
      </c>
      <c r="C138" s="3" t="str">
        <f>IF(competitors!$L138&gt;"",competitors!M138,"''")</f>
        <v>''</v>
      </c>
      <c r="D138" s="3" t="str">
        <f>IF(competitors!$L138&gt;"",competitors!B138,"''")</f>
        <v>''</v>
      </c>
      <c r="E138" s="3" t="str">
        <f>IF(competitors!$L138&gt;"",competitors!N138,"''")</f>
        <v>''</v>
      </c>
    </row>
    <row r="139" spans="2:5" ht="12.75">
      <c r="B139" s="3" t="str">
        <f>IF(competitors!$L139&gt;"",competitors!A139,"''")</f>
        <v>''</v>
      </c>
      <c r="C139" s="3" t="str">
        <f>IF(competitors!$L139&gt;"",competitors!M139,"''")</f>
        <v>''</v>
      </c>
      <c r="D139" s="3" t="str">
        <f>IF(competitors!$L139&gt;"",competitors!B139,"''")</f>
        <v>''</v>
      </c>
      <c r="E139" s="3" t="str">
        <f>IF(competitors!$L139&gt;"",competitors!N139,"''")</f>
        <v>''</v>
      </c>
    </row>
    <row r="140" spans="2:5" ht="12.75">
      <c r="B140" s="3" t="str">
        <f>IF(competitors!$L140&gt;"",competitors!A140,"''")</f>
        <v>''</v>
      </c>
      <c r="C140" s="3" t="str">
        <f>IF(competitors!$L140&gt;"",competitors!M140,"''")</f>
        <v>''</v>
      </c>
      <c r="D140" s="3" t="str">
        <f>IF(competitors!$L140&gt;"",competitors!B140,"''")</f>
        <v>''</v>
      </c>
      <c r="E140" s="3" t="str">
        <f>IF(competitors!$L140&gt;"",competitors!N140,"''")</f>
        <v>''</v>
      </c>
    </row>
    <row r="141" spans="2:5" ht="12.75">
      <c r="B141" s="3" t="str">
        <f>IF(competitors!$L141&gt;"",competitors!A141,"''")</f>
        <v>''</v>
      </c>
      <c r="C141" s="3" t="str">
        <f>IF(competitors!$L141&gt;"",competitors!M141,"''")</f>
        <v>''</v>
      </c>
      <c r="D141" s="3" t="str">
        <f>IF(competitors!$L141&gt;"",competitors!B141,"''")</f>
        <v>''</v>
      </c>
      <c r="E141" s="3" t="str">
        <f>IF(competitors!$L141&gt;"",competitors!N141,"''")</f>
        <v>''</v>
      </c>
    </row>
    <row r="142" spans="2:5" ht="12.75">
      <c r="B142" s="3" t="str">
        <f>IF(competitors!$L142&gt;"",competitors!A142,"''")</f>
        <v>''</v>
      </c>
      <c r="C142" s="3" t="str">
        <f>IF(competitors!$L142&gt;"",competitors!M142,"''")</f>
        <v>''</v>
      </c>
      <c r="D142" s="3" t="str">
        <f>IF(competitors!$L142&gt;"",competitors!B142,"''")</f>
        <v>''</v>
      </c>
      <c r="E142" s="3" t="str">
        <f>IF(competitors!$L142&gt;"",competitors!N142,"''")</f>
        <v>''</v>
      </c>
    </row>
    <row r="143" spans="2:5" ht="12.75">
      <c r="B143" s="3" t="str">
        <f>IF(competitors!$L143&gt;"",competitors!A143,"''")</f>
        <v>''</v>
      </c>
      <c r="C143" s="3" t="str">
        <f>IF(competitors!$L143&gt;"",competitors!M143,"''")</f>
        <v>''</v>
      </c>
      <c r="D143" s="3" t="str">
        <f>IF(competitors!$L143&gt;"",competitors!B143,"''")</f>
        <v>''</v>
      </c>
      <c r="E143" s="3" t="str">
        <f>IF(competitors!$L143&gt;"",competitors!N143,"''")</f>
        <v>''</v>
      </c>
    </row>
    <row r="144" spans="2:5" ht="12.75">
      <c r="B144" s="3" t="str">
        <f>IF(competitors!$L144&gt;"",competitors!A144,"''")</f>
        <v>''</v>
      </c>
      <c r="C144" s="3" t="str">
        <f>IF(competitors!$L144&gt;"",competitors!M144,"''")</f>
        <v>''</v>
      </c>
      <c r="D144" s="3" t="str">
        <f>IF(competitors!$L144&gt;"",competitors!B144,"''")</f>
        <v>''</v>
      </c>
      <c r="E144" s="3" t="str">
        <f>IF(competitors!$L144&gt;"",competitors!N144,"''")</f>
        <v>''</v>
      </c>
    </row>
    <row r="145" spans="2:5" ht="12.75">
      <c r="B145" s="3" t="str">
        <f>IF(competitors!$L145&gt;"",competitors!A145,"''")</f>
        <v>''</v>
      </c>
      <c r="C145" s="3" t="str">
        <f>IF(competitors!$L145&gt;"",competitors!M145,"''")</f>
        <v>''</v>
      </c>
      <c r="D145" s="3" t="str">
        <f>IF(competitors!$L145&gt;"",competitors!B145,"''")</f>
        <v>''</v>
      </c>
      <c r="E145" s="3" t="str">
        <f>IF(competitors!$L145&gt;"",competitors!N145,"''")</f>
        <v>''</v>
      </c>
    </row>
    <row r="146" spans="2:5" ht="12.75">
      <c r="B146" s="3" t="str">
        <f>IF(competitors!$L146&gt;"",competitors!A146,"''")</f>
        <v>''</v>
      </c>
      <c r="C146" s="3" t="str">
        <f>IF(competitors!$L146&gt;"",competitors!M146,"''")</f>
        <v>''</v>
      </c>
      <c r="D146" s="3" t="str">
        <f>IF(competitors!$L146&gt;"",competitors!B146,"''")</f>
        <v>''</v>
      </c>
      <c r="E146" s="3" t="str">
        <f>IF(competitors!$L146&gt;"",competitors!N146,"''")</f>
        <v>''</v>
      </c>
    </row>
    <row r="147" spans="2:5" ht="12.75">
      <c r="B147" s="3" t="str">
        <f>IF(competitors!$L147&gt;"",competitors!A147,"''")</f>
        <v>''</v>
      </c>
      <c r="C147" s="3" t="str">
        <f>IF(competitors!$L147&gt;"",competitors!M147,"''")</f>
        <v>''</v>
      </c>
      <c r="D147" s="3" t="str">
        <f>IF(competitors!$L147&gt;"",competitors!B147,"''")</f>
        <v>''</v>
      </c>
      <c r="E147" s="3" t="str">
        <f>IF(competitors!$L147&gt;"",competitors!N147,"''")</f>
        <v>''</v>
      </c>
    </row>
    <row r="148" spans="2:5" ht="12.75">
      <c r="B148" s="3" t="str">
        <f>IF(competitors!$L148&gt;"",competitors!A148,"''")</f>
        <v>''</v>
      </c>
      <c r="C148" s="3" t="str">
        <f>IF(competitors!$L148&gt;"",competitors!M148,"''")</f>
        <v>''</v>
      </c>
      <c r="D148" s="3" t="str">
        <f>IF(competitors!$L148&gt;"",competitors!B148,"''")</f>
        <v>''</v>
      </c>
      <c r="E148" s="3" t="str">
        <f>IF(competitors!$L148&gt;"",competitors!N148,"''")</f>
        <v>''</v>
      </c>
    </row>
    <row r="149" spans="2:5" ht="12.75">
      <c r="B149" s="3" t="str">
        <f>IF(competitors!$L149&gt;"",competitors!A149,"''")</f>
        <v>''</v>
      </c>
      <c r="C149" s="3" t="str">
        <f>IF(competitors!$L149&gt;"",competitors!M149,"''")</f>
        <v>''</v>
      </c>
      <c r="D149" s="3" t="str">
        <f>IF(competitors!$L149&gt;"",competitors!B149,"''")</f>
        <v>''</v>
      </c>
      <c r="E149" s="3" t="str">
        <f>IF(competitors!$L149&gt;"",competitors!N149,"''")</f>
        <v>''</v>
      </c>
    </row>
    <row r="150" spans="2:5" ht="12.75">
      <c r="B150" s="3" t="str">
        <f>IF(competitors!$L150&gt;"",competitors!A150,"''")</f>
        <v>''</v>
      </c>
      <c r="C150" s="3" t="str">
        <f>IF(competitors!$L150&gt;"",competitors!M150,"''")</f>
        <v>''</v>
      </c>
      <c r="D150" s="3" t="str">
        <f>IF(competitors!$L150&gt;"",competitors!B150,"''")</f>
        <v>''</v>
      </c>
      <c r="E150" s="3" t="str">
        <f>IF(competitors!$L150&gt;"",competitors!N150,"''")</f>
        <v>''</v>
      </c>
    </row>
  </sheetData>
  <mergeCells count="1">
    <mergeCell ref="A2:A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1"/>
  <sheetViews>
    <sheetView workbookViewId="0" topLeftCell="A1">
      <selection activeCell="E11" sqref="A1:E11"/>
    </sheetView>
  </sheetViews>
  <sheetFormatPr defaultColWidth="9.140625" defaultRowHeight="12.75"/>
  <cols>
    <col min="1" max="1" width="5.140625" style="0" bestFit="1" customWidth="1"/>
    <col min="2" max="2" width="8.00390625" style="0" bestFit="1" customWidth="1"/>
    <col min="3" max="3" width="13.140625" style="0" bestFit="1" customWidth="1"/>
    <col min="4" max="4" width="14.57421875" style="0" bestFit="1" customWidth="1"/>
    <col min="5" max="5" width="14.140625" style="0" bestFit="1" customWidth="1"/>
  </cols>
  <sheetData>
    <row r="1" ht="13.5" thickBot="1">
      <c r="D1" t="s">
        <v>206</v>
      </c>
    </row>
    <row r="2" spans="1:5" ht="13.5" thickBot="1">
      <c r="A2" s="92"/>
      <c r="B2" s="88" t="s">
        <v>13</v>
      </c>
      <c r="C2" s="89" t="s">
        <v>16</v>
      </c>
      <c r="D2" s="89" t="s">
        <v>170</v>
      </c>
      <c r="E2" s="89" t="s">
        <v>18</v>
      </c>
    </row>
    <row r="3" spans="1:5" ht="12.75">
      <c r="A3" s="143" t="s">
        <v>221</v>
      </c>
      <c r="B3" s="91">
        <f>IF(competitors!$O3&gt;"",competitors!A3,"''")</f>
        <v>1</v>
      </c>
      <c r="C3" s="30" t="str">
        <f>IF(competitors!$O3&gt;"",competitors!P3,"''")</f>
        <v>Vertical Logic</v>
      </c>
      <c r="D3" s="30" t="str">
        <f>IF(competitors!$O3&gt;"",competitors!B3,"''")</f>
        <v>Mark Gazley</v>
      </c>
      <c r="E3" s="30" t="str">
        <f>IF(competitors!$O3&gt;"",competitors!Q3,"''")</f>
        <v>Mark Gazley</v>
      </c>
    </row>
    <row r="4" spans="1:5" ht="12.75">
      <c r="A4" s="144"/>
      <c r="B4" s="59">
        <f>IF(competitors!$O4&gt;"",competitors!A4,"''")</f>
        <v>2</v>
      </c>
      <c r="C4" s="31" t="str">
        <f>IF(competitors!$O4&gt;"",competitors!P4,"''")</f>
        <v>Vertical Logic</v>
      </c>
      <c r="D4" s="31" t="str">
        <f>IF(competitors!$O4&gt;"",competitors!B4,"''")</f>
        <v>Clint Daniel</v>
      </c>
      <c r="E4" s="31" t="str">
        <f>IF(competitors!$O4&gt;"",competitors!Q4,"''")</f>
        <v>Mark Gazley</v>
      </c>
    </row>
    <row r="5" spans="1:5" ht="13.5" thickBot="1">
      <c r="A5" s="145"/>
      <c r="B5" s="82">
        <f>IF(competitors!$O5&gt;"",competitors!A5,"''")</f>
        <v>3</v>
      </c>
      <c r="C5" s="32" t="str">
        <f>IF(competitors!$O5&gt;"",competitors!P5,"''")</f>
        <v>Vertical Logic</v>
      </c>
      <c r="D5" s="32" t="str">
        <f>IF(competitors!$O5&gt;"",competitors!B5,"''")</f>
        <v>Evan Georgiadis</v>
      </c>
      <c r="E5" s="32" t="str">
        <f>IF(competitors!$O5&gt;"",competitors!Q5,"''")</f>
        <v>Mark Gazley</v>
      </c>
    </row>
    <row r="6" spans="1:5" ht="12.75">
      <c r="A6" s="143" t="s">
        <v>222</v>
      </c>
      <c r="B6" s="91">
        <f>IF(competitors!$O116&gt;"",competitors!A116,"''")</f>
        <v>115</v>
      </c>
      <c r="C6" s="21" t="str">
        <f>IF(competitors!$O116&gt;"",competitors!P116,"''")</f>
        <v>Earth Leakage</v>
      </c>
      <c r="D6" s="30" t="str">
        <f>IF(competitors!$O116&gt;"",competitors!B116,"''")</f>
        <v>Mark McColgan</v>
      </c>
      <c r="E6" s="24" t="str">
        <f>IF(competitors!$O116&gt;"",competitors!Q116,"''")</f>
        <v>Mark McColgan</v>
      </c>
    </row>
    <row r="7" spans="1:5" ht="12.75">
      <c r="A7" s="144"/>
      <c r="B7" s="59">
        <f>IF(competitors!$O117&gt;"",competitors!A117,"''")</f>
        <v>116</v>
      </c>
      <c r="C7" s="22" t="str">
        <f>IF(competitors!$O117&gt;"",competitors!P117,"''")</f>
        <v>Earth Leakage</v>
      </c>
      <c r="D7" s="31" t="str">
        <f>IF(competitors!$O117&gt;"",competitors!B117,"''")</f>
        <v>Adam Long</v>
      </c>
      <c r="E7" s="12" t="str">
        <f>IF(competitors!$O117&gt;"",competitors!Q117,"''")</f>
        <v>Mark McColgan</v>
      </c>
    </row>
    <row r="8" spans="1:5" ht="13.5" thickBot="1">
      <c r="A8" s="145"/>
      <c r="B8" s="82">
        <f>IF(competitors!$O118&gt;"",competitors!A118,"''")</f>
        <v>117</v>
      </c>
      <c r="C8" s="98" t="str">
        <f>IF(competitors!$O118&gt;"",competitors!P118,"''")</f>
        <v>Earth Leakage</v>
      </c>
      <c r="D8" s="32" t="str">
        <f>IF(competitors!$O118&gt;"",competitors!B118,"''")</f>
        <v>Stewart Kemp</v>
      </c>
      <c r="E8" s="16" t="str">
        <f>IF(competitors!$O118&gt;"",competitors!Q118,"''")</f>
        <v>Mark McColgan</v>
      </c>
    </row>
    <row r="9" spans="1:5" ht="12.75">
      <c r="A9" s="143" t="s">
        <v>223</v>
      </c>
      <c r="B9" s="30">
        <f>IF(competitors!$O52&gt;"",competitors!A52,"''")</f>
        <v>50</v>
      </c>
      <c r="C9" s="30" t="str">
        <f>IF(competitors!$O52&gt;"",competitors!P52,"''")</f>
        <v>Alexsolution</v>
      </c>
      <c r="D9" s="30" t="str">
        <f>IF(competitors!$O52&gt;"",competitors!B52,"''")</f>
        <v>Alex Bryse</v>
      </c>
      <c r="E9" s="30" t="str">
        <f>IF(competitors!$O52&gt;"",competitors!Q52,"''")</f>
        <v>Alex Bryse</v>
      </c>
    </row>
    <row r="10" spans="1:5" ht="12.75">
      <c r="A10" s="144"/>
      <c r="B10" s="31">
        <f>IF(competitors!$O53&gt;"",competitors!A53,"''")</f>
        <v>51</v>
      </c>
      <c r="C10" s="31" t="str">
        <f>IF(competitors!$O53&gt;"",competitors!P53,"''")</f>
        <v>Alexsolution</v>
      </c>
      <c r="D10" s="31" t="str">
        <f>IF(competitors!$O53&gt;"",competitors!B53,"''")</f>
        <v>Sven Peter</v>
      </c>
      <c r="E10" s="31" t="str">
        <f>IF(competitors!$O53&gt;"",competitors!Q53,"''")</f>
        <v>Alex Bryse</v>
      </c>
    </row>
    <row r="11" spans="1:5" ht="13.5" thickBot="1">
      <c r="A11" s="145"/>
      <c r="B11" s="32">
        <f>IF(competitors!$O54&gt;"",competitors!A54,"''")</f>
        <v>52</v>
      </c>
      <c r="C11" s="32" t="str">
        <f>IF(competitors!$O54&gt;"",competitors!P54,"''")</f>
        <v>Alexsolution</v>
      </c>
      <c r="D11" s="32" t="str">
        <f>IF(competitors!$O54&gt;"",competitors!B54,"''")</f>
        <v>Nir Davidson</v>
      </c>
      <c r="E11" s="32" t="str">
        <f>IF(competitors!$O54&gt;"",competitors!Q54,"''")</f>
        <v>Alex Bryse</v>
      </c>
    </row>
    <row r="12" spans="2:5" ht="12.75">
      <c r="B12" s="17" t="str">
        <f>IF(competitors!$O6&gt;"",competitors!A6,"''")</f>
        <v>''</v>
      </c>
      <c r="C12" s="17" t="str">
        <f>IF(competitors!$O6&gt;"",competitors!P6,"''")</f>
        <v>''</v>
      </c>
      <c r="D12" s="17" t="str">
        <f>IF(competitors!$O6&gt;"",competitors!B6,"''")</f>
        <v>''</v>
      </c>
      <c r="E12" s="17" t="str">
        <f>IF(competitors!$O6&gt;"",competitors!Q6,"''")</f>
        <v>''</v>
      </c>
    </row>
    <row r="13" spans="2:5" ht="12.75">
      <c r="B13" s="3" t="str">
        <f>IF(competitors!$O7&gt;"",competitors!A7,"''")</f>
        <v>''</v>
      </c>
      <c r="C13" s="3" t="str">
        <f>IF(competitors!$O7&gt;"",competitors!P7,"''")</f>
        <v>''</v>
      </c>
      <c r="D13" s="3" t="str">
        <f>IF(competitors!$O7&gt;"",competitors!B7,"''")</f>
        <v>''</v>
      </c>
      <c r="E13" s="3" t="str">
        <f>IF(competitors!$O7&gt;"",competitors!Q7,"''")</f>
        <v>''</v>
      </c>
    </row>
    <row r="14" spans="2:5" ht="12.75">
      <c r="B14" s="3" t="str">
        <f>IF(competitors!$O8&gt;"",competitors!A8,"''")</f>
        <v>''</v>
      </c>
      <c r="C14" s="3" t="str">
        <f>IF(competitors!$O8&gt;"",competitors!P8,"''")</f>
        <v>''</v>
      </c>
      <c r="D14" s="3" t="str">
        <f>IF(competitors!$O8&gt;"",competitors!B8,"''")</f>
        <v>''</v>
      </c>
      <c r="E14" s="3" t="str">
        <f>IF(competitors!$O8&gt;"",competitors!Q8,"''")</f>
        <v>''</v>
      </c>
    </row>
    <row r="15" spans="2:5" ht="12.75">
      <c r="B15" s="3" t="str">
        <f>IF(competitors!$O9&gt;"",competitors!A9,"''")</f>
        <v>''</v>
      </c>
      <c r="C15" s="3" t="str">
        <f>IF(competitors!$O9&gt;"",competitors!P9,"''")</f>
        <v>''</v>
      </c>
      <c r="D15" s="3" t="str">
        <f>IF(competitors!$O9&gt;"",competitors!B9,"''")</f>
        <v>''</v>
      </c>
      <c r="E15" s="3" t="str">
        <f>IF(competitors!$O9&gt;"",competitors!Q9,"''")</f>
        <v>''</v>
      </c>
    </row>
    <row r="16" spans="2:5" ht="12.75">
      <c r="B16" s="3" t="str">
        <f>IF(competitors!$O10&gt;"",competitors!A10,"''")</f>
        <v>''</v>
      </c>
      <c r="C16" s="3" t="str">
        <f>IF(competitors!$O10&gt;"",competitors!P10,"''")</f>
        <v>''</v>
      </c>
      <c r="D16" s="3" t="str">
        <f>IF(competitors!$O10&gt;"",competitors!B10,"''")</f>
        <v>''</v>
      </c>
      <c r="E16" s="3" t="str">
        <f>IF(competitors!$O10&gt;"",competitors!Q10,"''")</f>
        <v>''</v>
      </c>
    </row>
    <row r="17" spans="2:5" ht="12.75">
      <c r="B17" s="3" t="str">
        <f>IF(competitors!$O11&gt;"",competitors!A11,"''")</f>
        <v>''</v>
      </c>
      <c r="C17" s="3" t="str">
        <f>IF(competitors!$O11&gt;"",competitors!P11,"''")</f>
        <v>''</v>
      </c>
      <c r="D17" s="3" t="str">
        <f>IF(competitors!$O11&gt;"",competitors!B11,"''")</f>
        <v>''</v>
      </c>
      <c r="E17" s="3" t="str">
        <f>IF(competitors!$O11&gt;"",competitors!Q11,"''")</f>
        <v>''</v>
      </c>
    </row>
    <row r="18" spans="2:5" ht="12.75">
      <c r="B18" s="3" t="str">
        <f>IF(competitors!$O12&gt;"",competitors!A12,"''")</f>
        <v>''</v>
      </c>
      <c r="C18" s="3" t="str">
        <f>IF(competitors!$O12&gt;"",competitors!P12,"''")</f>
        <v>''</v>
      </c>
      <c r="D18" s="3" t="str">
        <f>IF(competitors!$O12&gt;"",competitors!B12,"''")</f>
        <v>''</v>
      </c>
      <c r="E18" s="3" t="str">
        <f>IF(competitors!$O12&gt;"",competitors!Q12,"''")</f>
        <v>''</v>
      </c>
    </row>
    <row r="19" spans="2:5" ht="12.75">
      <c r="B19" s="3" t="str">
        <f>IF(competitors!$O13&gt;"",competitors!A13,"''")</f>
        <v>''</v>
      </c>
      <c r="C19" s="3" t="str">
        <f>IF(competitors!$O13&gt;"",competitors!P13,"''")</f>
        <v>''</v>
      </c>
      <c r="D19" s="3" t="str">
        <f>IF(competitors!$O13&gt;"",competitors!B13,"''")</f>
        <v>''</v>
      </c>
      <c r="E19" s="3" t="str">
        <f>IF(competitors!$O13&gt;"",competitors!Q13,"''")</f>
        <v>''</v>
      </c>
    </row>
    <row r="20" spans="2:5" ht="12.75">
      <c r="B20" s="3" t="str">
        <f>IF(competitors!$O14&gt;"",competitors!A14,"''")</f>
        <v>''</v>
      </c>
      <c r="C20" s="3" t="str">
        <f>IF(competitors!$O14&gt;"",competitors!P14,"''")</f>
        <v>''</v>
      </c>
      <c r="D20" s="3" t="str">
        <f>IF(competitors!$O14&gt;"",competitors!B14,"''")</f>
        <v>''</v>
      </c>
      <c r="E20" s="3" t="str">
        <f>IF(competitors!$O14&gt;"",competitors!Q14,"''")</f>
        <v>''</v>
      </c>
    </row>
    <row r="21" spans="2:5" ht="12.75">
      <c r="B21" s="3" t="str">
        <f>IF(competitors!$O15&gt;"",competitors!A15,"''")</f>
        <v>''</v>
      </c>
      <c r="C21" s="3" t="str">
        <f>IF(competitors!$O15&gt;"",competitors!P15,"''")</f>
        <v>''</v>
      </c>
      <c r="D21" s="3" t="str">
        <f>IF(competitors!$O15&gt;"",competitors!B15,"''")</f>
        <v>''</v>
      </c>
      <c r="E21" s="3" t="str">
        <f>IF(competitors!$O15&gt;"",competitors!Q15,"''")</f>
        <v>''</v>
      </c>
    </row>
    <row r="22" spans="2:5" ht="12.75">
      <c r="B22" s="3" t="str">
        <f>IF(competitors!$O16&gt;"",competitors!A16,"''")</f>
        <v>''</v>
      </c>
      <c r="C22" s="3" t="str">
        <f>IF(competitors!$O16&gt;"",competitors!P16,"''")</f>
        <v>''</v>
      </c>
      <c r="D22" s="3" t="str">
        <f>IF(competitors!$O16&gt;"",competitors!B16,"''")</f>
        <v>''</v>
      </c>
      <c r="E22" s="3" t="str">
        <f>IF(competitors!$O16&gt;"",competitors!Q16,"''")</f>
        <v>''</v>
      </c>
    </row>
    <row r="23" spans="2:5" ht="12.75">
      <c r="B23" s="3" t="str">
        <f>IF(competitors!$O17&gt;"",competitors!A17,"''")</f>
        <v>''</v>
      </c>
      <c r="C23" s="3" t="str">
        <f>IF(competitors!$O17&gt;"",competitors!P17,"''")</f>
        <v>''</v>
      </c>
      <c r="D23" s="3" t="str">
        <f>IF(competitors!$O17&gt;"",competitors!B17,"''")</f>
        <v>''</v>
      </c>
      <c r="E23" s="3" t="str">
        <f>IF(competitors!$O17&gt;"",competitors!Q17,"''")</f>
        <v>''</v>
      </c>
    </row>
    <row r="24" spans="2:5" ht="12.75">
      <c r="B24" s="3" t="str">
        <f>IF(competitors!$O18&gt;"",competitors!A18,"''")</f>
        <v>''</v>
      </c>
      <c r="C24" s="3" t="str">
        <f>IF(competitors!$O18&gt;"",competitors!P18,"''")</f>
        <v>''</v>
      </c>
      <c r="D24" s="3" t="str">
        <f>IF(competitors!$O18&gt;"",competitors!B18,"''")</f>
        <v>''</v>
      </c>
      <c r="E24" s="3" t="str">
        <f>IF(competitors!$O18&gt;"",competitors!Q18,"''")</f>
        <v>''</v>
      </c>
    </row>
    <row r="25" spans="2:5" ht="12.75">
      <c r="B25" s="3" t="str">
        <f>IF(competitors!$O19&gt;"",competitors!A19,"''")</f>
        <v>''</v>
      </c>
      <c r="C25" s="3" t="str">
        <f>IF(competitors!$O19&gt;"",competitors!P19,"''")</f>
        <v>''</v>
      </c>
      <c r="D25" s="3" t="str">
        <f>IF(competitors!$O19&gt;"",competitors!B19,"''")</f>
        <v>''</v>
      </c>
      <c r="E25" s="3" t="str">
        <f>IF(competitors!$O19&gt;"",competitors!Q19,"''")</f>
        <v>''</v>
      </c>
    </row>
    <row r="26" spans="2:5" ht="12.75">
      <c r="B26" s="3" t="str">
        <f>IF(competitors!$O20&gt;"",competitors!A20,"''")</f>
        <v>''</v>
      </c>
      <c r="C26" s="3" t="str">
        <f>IF(competitors!$O20&gt;"",competitors!P20,"''")</f>
        <v>''</v>
      </c>
      <c r="D26" s="3" t="str">
        <f>IF(competitors!$O20&gt;"",competitors!B20,"''")</f>
        <v>''</v>
      </c>
      <c r="E26" s="3" t="str">
        <f>IF(competitors!$O20&gt;"",competitors!Q20,"''")</f>
        <v>''</v>
      </c>
    </row>
    <row r="27" spans="2:5" ht="12.75">
      <c r="B27" s="3" t="str">
        <f>IF(competitors!$O21&gt;"",competitors!A21,"''")</f>
        <v>''</v>
      </c>
      <c r="C27" s="3" t="str">
        <f>IF(competitors!$O21&gt;"",competitors!P21,"''")</f>
        <v>''</v>
      </c>
      <c r="D27" s="3" t="str">
        <f>IF(competitors!$O21&gt;"",competitors!B21,"''")</f>
        <v>''</v>
      </c>
      <c r="E27" s="3" t="str">
        <f>IF(competitors!$O21&gt;"",competitors!Q21,"''")</f>
        <v>''</v>
      </c>
    </row>
    <row r="28" spans="2:5" ht="12.75">
      <c r="B28" s="3" t="str">
        <f>IF(competitors!$O22&gt;"",competitors!A22,"''")</f>
        <v>''</v>
      </c>
      <c r="C28" s="3" t="str">
        <f>IF(competitors!$O22&gt;"",competitors!P22,"''")</f>
        <v>''</v>
      </c>
      <c r="D28" s="3" t="str">
        <f>IF(competitors!$O22&gt;"",competitors!B22,"''")</f>
        <v>''</v>
      </c>
      <c r="E28" s="3" t="str">
        <f>IF(competitors!$O22&gt;"",competitors!Q22,"''")</f>
        <v>''</v>
      </c>
    </row>
    <row r="29" spans="2:5" ht="12.75">
      <c r="B29" s="3" t="str">
        <f>IF(competitors!$O23&gt;"",competitors!A23,"''")</f>
        <v>''</v>
      </c>
      <c r="C29" s="3" t="str">
        <f>IF(competitors!$O23&gt;"",competitors!P23,"''")</f>
        <v>''</v>
      </c>
      <c r="D29" s="3" t="str">
        <f>IF(competitors!$O23&gt;"",competitors!B23,"''")</f>
        <v>''</v>
      </c>
      <c r="E29" s="3" t="str">
        <f>IF(competitors!$O23&gt;"",competitors!Q23,"''")</f>
        <v>''</v>
      </c>
    </row>
    <row r="30" spans="2:5" ht="12.75">
      <c r="B30" s="3" t="str">
        <f>IF(competitors!$O24&gt;"",competitors!A24,"''")</f>
        <v>''</v>
      </c>
      <c r="C30" s="3" t="str">
        <f>IF(competitors!$O24&gt;"",competitors!P24,"''")</f>
        <v>''</v>
      </c>
      <c r="D30" s="3" t="str">
        <f>IF(competitors!$O24&gt;"",competitors!B24,"''")</f>
        <v>''</v>
      </c>
      <c r="E30" s="3" t="str">
        <f>IF(competitors!$O24&gt;"",competitors!Q24,"''")</f>
        <v>''</v>
      </c>
    </row>
    <row r="31" spans="2:5" ht="12.75">
      <c r="B31" s="3" t="str">
        <f>IF(competitors!$O25&gt;"",competitors!A25,"''")</f>
        <v>''</v>
      </c>
      <c r="C31" s="3" t="str">
        <f>IF(competitors!$O25&gt;"",competitors!P25,"''")</f>
        <v>''</v>
      </c>
      <c r="D31" s="3" t="str">
        <f>IF(competitors!$O25&gt;"",competitors!B25,"''")</f>
        <v>''</v>
      </c>
      <c r="E31" s="3" t="str">
        <f>IF(competitors!$O25&gt;"",competitors!Q25,"''")</f>
        <v>''</v>
      </c>
    </row>
    <row r="32" spans="2:5" ht="12.75">
      <c r="B32" s="3" t="str">
        <f>IF(competitors!$O26&gt;"",competitors!A26,"''")</f>
        <v>''</v>
      </c>
      <c r="C32" s="3" t="str">
        <f>IF(competitors!$O26&gt;"",competitors!P26,"''")</f>
        <v>''</v>
      </c>
      <c r="D32" s="3" t="str">
        <f>IF(competitors!$O26&gt;"",competitors!B26,"''")</f>
        <v>''</v>
      </c>
      <c r="E32" s="3" t="str">
        <f>IF(competitors!$O26&gt;"",competitors!Q26,"''")</f>
        <v>''</v>
      </c>
    </row>
    <row r="33" spans="2:5" ht="12.75">
      <c r="B33" s="3" t="str">
        <f>IF(competitors!$O27&gt;"",competitors!A27,"''")</f>
        <v>''</v>
      </c>
      <c r="C33" s="3" t="str">
        <f>IF(competitors!$O27&gt;"",competitors!P27,"''")</f>
        <v>''</v>
      </c>
      <c r="D33" s="3" t="str">
        <f>IF(competitors!$O27&gt;"",competitors!B27,"''")</f>
        <v>''</v>
      </c>
      <c r="E33" s="3" t="str">
        <f>IF(competitors!$O27&gt;"",competitors!Q27,"''")</f>
        <v>''</v>
      </c>
    </row>
    <row r="34" spans="2:5" ht="12.75">
      <c r="B34" s="3" t="str">
        <f>IF(competitors!$O28&gt;"",competitors!A28,"''")</f>
        <v>''</v>
      </c>
      <c r="C34" s="3" t="str">
        <f>IF(competitors!$O28&gt;"",competitors!P28,"''")</f>
        <v>''</v>
      </c>
      <c r="D34" s="3" t="str">
        <f>IF(competitors!$O28&gt;"",competitors!B28,"''")</f>
        <v>''</v>
      </c>
      <c r="E34" s="3" t="str">
        <f>IF(competitors!$O28&gt;"",competitors!Q28,"''")</f>
        <v>''</v>
      </c>
    </row>
    <row r="35" spans="2:5" ht="12.75">
      <c r="B35" s="3" t="str">
        <f>IF(competitors!$O29&gt;"",competitors!A29,"''")</f>
        <v>''</v>
      </c>
      <c r="C35" s="3" t="str">
        <f>IF(competitors!$O29&gt;"",competitors!P29,"''")</f>
        <v>''</v>
      </c>
      <c r="D35" s="3" t="str">
        <f>IF(competitors!$O29&gt;"",competitors!B29,"''")</f>
        <v>''</v>
      </c>
      <c r="E35" s="3" t="str">
        <f>IF(competitors!$O29&gt;"",competitors!Q29,"''")</f>
        <v>''</v>
      </c>
    </row>
    <row r="36" spans="2:5" ht="12.75">
      <c r="B36" s="3" t="str">
        <f>IF(competitors!$O30&gt;"",competitors!A30,"''")</f>
        <v>''</v>
      </c>
      <c r="C36" s="3" t="str">
        <f>IF(competitors!$O30&gt;"",competitors!P30,"''")</f>
        <v>''</v>
      </c>
      <c r="D36" s="3" t="str">
        <f>IF(competitors!$O30&gt;"",competitors!B30,"''")</f>
        <v>''</v>
      </c>
      <c r="E36" s="3" t="str">
        <f>IF(competitors!$O30&gt;"",competitors!Q30,"''")</f>
        <v>''</v>
      </c>
    </row>
    <row r="37" spans="2:5" ht="12.75">
      <c r="B37" s="3" t="str">
        <f>IF(competitors!$O31&gt;"",competitors!A31,"''")</f>
        <v>''</v>
      </c>
      <c r="C37" s="3" t="str">
        <f>IF(competitors!$O31&gt;"",competitors!P31,"''")</f>
        <v>''</v>
      </c>
      <c r="D37" s="3" t="str">
        <f>IF(competitors!$O31&gt;"",competitors!B31,"''")</f>
        <v>''</v>
      </c>
      <c r="E37" s="3" t="str">
        <f>IF(competitors!$O31&gt;"",competitors!Q31,"''")</f>
        <v>''</v>
      </c>
    </row>
    <row r="38" spans="2:5" ht="12.75">
      <c r="B38" s="3" t="str">
        <f>IF(competitors!$O32&gt;"",competitors!A32,"''")</f>
        <v>''</v>
      </c>
      <c r="C38" s="3" t="str">
        <f>IF(competitors!$O32&gt;"",competitors!P32,"''")</f>
        <v>''</v>
      </c>
      <c r="D38" s="3" t="str">
        <f>IF(competitors!$O32&gt;"",competitors!B32,"''")</f>
        <v>''</v>
      </c>
      <c r="E38" s="3" t="str">
        <f>IF(competitors!$O32&gt;"",competitors!Q32,"''")</f>
        <v>''</v>
      </c>
    </row>
    <row r="39" spans="2:5" ht="12.75">
      <c r="B39" s="3" t="str">
        <f>IF(competitors!$O33&gt;"",competitors!A33,"''")</f>
        <v>''</v>
      </c>
      <c r="C39" s="3" t="str">
        <f>IF(competitors!$O33&gt;"",competitors!P33,"''")</f>
        <v>''</v>
      </c>
      <c r="D39" s="3" t="str">
        <f>IF(competitors!$O33&gt;"",competitors!B33,"''")</f>
        <v>''</v>
      </c>
      <c r="E39" s="3" t="str">
        <f>IF(competitors!$O33&gt;"",competitors!Q33,"''")</f>
        <v>''</v>
      </c>
    </row>
    <row r="40" spans="2:5" ht="12.75">
      <c r="B40" s="3" t="str">
        <f>IF(competitors!$O34&gt;"",competitors!A34,"''")</f>
        <v>''</v>
      </c>
      <c r="C40" s="3" t="str">
        <f>IF(competitors!$O34&gt;"",competitors!P34,"''")</f>
        <v>''</v>
      </c>
      <c r="D40" s="3" t="str">
        <f>IF(competitors!$O34&gt;"",competitors!B34,"''")</f>
        <v>''</v>
      </c>
      <c r="E40" s="3" t="str">
        <f>IF(competitors!$O34&gt;"",competitors!Q34,"''")</f>
        <v>''</v>
      </c>
    </row>
    <row r="41" spans="2:5" ht="12.75">
      <c r="B41" s="3" t="str">
        <f>IF(competitors!$O35&gt;"",competitors!A35,"''")</f>
        <v>''</v>
      </c>
      <c r="C41" s="3" t="str">
        <f>IF(competitors!$O35&gt;"",competitors!P35,"''")</f>
        <v>''</v>
      </c>
      <c r="D41" s="3" t="str">
        <f>IF(competitors!$O35&gt;"",competitors!B35,"''")</f>
        <v>''</v>
      </c>
      <c r="E41" s="3" t="str">
        <f>IF(competitors!$O35&gt;"",competitors!Q35,"''")</f>
        <v>''</v>
      </c>
    </row>
    <row r="42" spans="2:5" ht="12.75">
      <c r="B42" s="3" t="str">
        <f>IF(competitors!$O36&gt;"",competitors!A36,"''")</f>
        <v>''</v>
      </c>
      <c r="C42" s="3" t="str">
        <f>IF(competitors!$O36&gt;"",competitors!P36,"''")</f>
        <v>''</v>
      </c>
      <c r="D42" s="3" t="str">
        <f>IF(competitors!$O36&gt;"",competitors!B36,"''")</f>
        <v>''</v>
      </c>
      <c r="E42" s="3" t="str">
        <f>IF(competitors!$O36&gt;"",competitors!Q36,"''")</f>
        <v>''</v>
      </c>
    </row>
    <row r="43" spans="2:5" ht="12.75">
      <c r="B43" s="3" t="str">
        <f>IF(competitors!$O37&gt;"",competitors!A37,"''")</f>
        <v>''</v>
      </c>
      <c r="C43" s="3" t="str">
        <f>IF(competitors!$O37&gt;"",competitors!P37,"''")</f>
        <v>''</v>
      </c>
      <c r="D43" s="3" t="str">
        <f>IF(competitors!$O37&gt;"",competitors!B37,"''")</f>
        <v>''</v>
      </c>
      <c r="E43" s="3" t="str">
        <f>IF(competitors!$O37&gt;"",competitors!Q37,"''")</f>
        <v>''</v>
      </c>
    </row>
    <row r="44" spans="2:5" ht="12.75">
      <c r="B44" s="3" t="str">
        <f>IF(competitors!$O38&gt;"",competitors!A38,"''")</f>
        <v>''</v>
      </c>
      <c r="C44" s="3" t="str">
        <f>IF(competitors!$O38&gt;"",competitors!P38,"''")</f>
        <v>''</v>
      </c>
      <c r="D44" s="3" t="str">
        <f>IF(competitors!$O38&gt;"",competitors!B38,"''")</f>
        <v>''</v>
      </c>
      <c r="E44" s="3" t="str">
        <f>IF(competitors!$O38&gt;"",competitors!Q38,"''")</f>
        <v>''</v>
      </c>
    </row>
    <row r="45" spans="2:5" ht="12.75">
      <c r="B45" s="3" t="str">
        <f>IF(competitors!$O39&gt;"",competitors!A39,"''")</f>
        <v>''</v>
      </c>
      <c r="C45" s="3" t="str">
        <f>IF(competitors!$O39&gt;"",competitors!P39,"''")</f>
        <v>''</v>
      </c>
      <c r="D45" s="3" t="str">
        <f>IF(competitors!$O39&gt;"",competitors!B39,"''")</f>
        <v>''</v>
      </c>
      <c r="E45" s="3" t="str">
        <f>IF(competitors!$O39&gt;"",competitors!Q39,"''")</f>
        <v>''</v>
      </c>
    </row>
    <row r="46" spans="2:5" ht="12.75">
      <c r="B46" s="3" t="str">
        <f>IF(competitors!$O40&gt;"",competitors!A40,"''")</f>
        <v>''</v>
      </c>
      <c r="C46" s="3" t="str">
        <f>IF(competitors!$O40&gt;"",competitors!P40,"''")</f>
        <v>''</v>
      </c>
      <c r="D46" s="3" t="str">
        <f>IF(competitors!$O40&gt;"",competitors!B40,"''")</f>
        <v>''</v>
      </c>
      <c r="E46" s="3" t="str">
        <f>IF(competitors!$O40&gt;"",competitors!Q40,"''")</f>
        <v>''</v>
      </c>
    </row>
    <row r="47" spans="2:5" ht="12.75">
      <c r="B47" s="3" t="str">
        <f>IF(competitors!$O41&gt;"",competitors!A41,"''")</f>
        <v>''</v>
      </c>
      <c r="C47" s="3" t="str">
        <f>IF(competitors!$O41&gt;"",competitors!P41,"''")</f>
        <v>''</v>
      </c>
      <c r="D47" s="3" t="str">
        <f>IF(competitors!$O41&gt;"",competitors!B41,"''")</f>
        <v>''</v>
      </c>
      <c r="E47" s="3" t="str">
        <f>IF(competitors!$O41&gt;"",competitors!Q41,"''")</f>
        <v>''</v>
      </c>
    </row>
    <row r="48" spans="2:5" ht="12.75">
      <c r="B48" s="3" t="str">
        <f>IF(competitors!$O42&gt;"",competitors!A42,"''")</f>
        <v>''</v>
      </c>
      <c r="C48" s="3" t="str">
        <f>IF(competitors!$O42&gt;"",competitors!P42,"''")</f>
        <v>''</v>
      </c>
      <c r="D48" s="3" t="str">
        <f>IF(competitors!$O42&gt;"",competitors!B42,"''")</f>
        <v>''</v>
      </c>
      <c r="E48" s="3" t="str">
        <f>IF(competitors!$O42&gt;"",competitors!Q42,"''")</f>
        <v>''</v>
      </c>
    </row>
    <row r="49" spans="2:5" ht="12.75">
      <c r="B49" s="3" t="str">
        <f>IF(competitors!$O43&gt;"",competitors!A43,"''")</f>
        <v>''</v>
      </c>
      <c r="C49" s="3" t="str">
        <f>IF(competitors!$O43&gt;"",competitors!P43,"''")</f>
        <v>''</v>
      </c>
      <c r="D49" s="3" t="str">
        <f>IF(competitors!$O43&gt;"",competitors!B43,"''")</f>
        <v>''</v>
      </c>
      <c r="E49" s="3" t="str">
        <f>IF(competitors!$O43&gt;"",competitors!Q43,"''")</f>
        <v>''</v>
      </c>
    </row>
    <row r="50" spans="2:5" ht="12.75">
      <c r="B50" s="3" t="str">
        <f>IF(competitors!$O44&gt;"",competitors!A44,"''")</f>
        <v>''</v>
      </c>
      <c r="C50" s="3" t="str">
        <f>IF(competitors!$O44&gt;"",competitors!P44,"''")</f>
        <v>''</v>
      </c>
      <c r="D50" s="3" t="str">
        <f>IF(competitors!$O44&gt;"",competitors!B44,"''")</f>
        <v>''</v>
      </c>
      <c r="E50" s="3" t="str">
        <f>IF(competitors!$O44&gt;"",competitors!Q44,"''")</f>
        <v>''</v>
      </c>
    </row>
    <row r="51" spans="2:5" ht="12.75">
      <c r="B51" s="3" t="str">
        <f>IF(competitors!$O45&gt;"",competitors!A45,"''")</f>
        <v>''</v>
      </c>
      <c r="C51" s="3" t="str">
        <f>IF(competitors!$O45&gt;"",competitors!P45,"''")</f>
        <v>''</v>
      </c>
      <c r="D51" s="3" t="str">
        <f>IF(competitors!$O45&gt;"",competitors!B45,"''")</f>
        <v>''</v>
      </c>
      <c r="E51" s="3" t="str">
        <f>IF(competitors!$O45&gt;"",competitors!Q45,"''")</f>
        <v>''</v>
      </c>
    </row>
    <row r="52" spans="2:5" ht="12.75">
      <c r="B52" s="3" t="str">
        <f>IF(competitors!$O46&gt;"",competitors!A46,"''")</f>
        <v>''</v>
      </c>
      <c r="C52" s="3" t="str">
        <f>IF(competitors!$O46&gt;"",competitors!P46,"''")</f>
        <v>''</v>
      </c>
      <c r="D52" s="3" t="str">
        <f>IF(competitors!$O46&gt;"",competitors!B46,"''")</f>
        <v>''</v>
      </c>
      <c r="E52" s="3" t="str">
        <f>IF(competitors!$O46&gt;"",competitors!Q46,"''")</f>
        <v>''</v>
      </c>
    </row>
    <row r="53" spans="2:5" ht="12.75">
      <c r="B53" s="3" t="str">
        <f>IF(competitors!$O47&gt;"",competitors!A47,"''")</f>
        <v>''</v>
      </c>
      <c r="C53" s="3" t="str">
        <f>IF(competitors!$O47&gt;"",competitors!P47,"''")</f>
        <v>''</v>
      </c>
      <c r="D53" s="3" t="str">
        <f>IF(competitors!$O47&gt;"",competitors!B47,"''")</f>
        <v>''</v>
      </c>
      <c r="E53" s="3" t="str">
        <f>IF(competitors!$O47&gt;"",competitors!Q47,"''")</f>
        <v>''</v>
      </c>
    </row>
    <row r="54" spans="2:5" ht="12.75">
      <c r="B54" s="3" t="str">
        <f>IF(competitors!$O48&gt;"",competitors!A48,"''")</f>
        <v>''</v>
      </c>
      <c r="C54" s="3" t="str">
        <f>IF(competitors!$O48&gt;"",competitors!P48,"''")</f>
        <v>''</v>
      </c>
      <c r="D54" s="3" t="str">
        <f>IF(competitors!$O48&gt;"",competitors!B48,"''")</f>
        <v>''</v>
      </c>
      <c r="E54" s="3" t="str">
        <f>IF(competitors!$O48&gt;"",competitors!Q48,"''")</f>
        <v>''</v>
      </c>
    </row>
    <row r="55" spans="2:5" ht="12.75">
      <c r="B55" s="3" t="str">
        <f>IF(competitors!$O49&gt;"",competitors!A49,"''")</f>
        <v>''</v>
      </c>
      <c r="C55" s="3" t="str">
        <f>IF(competitors!$O49&gt;"",competitors!P49,"''")</f>
        <v>''</v>
      </c>
      <c r="D55" s="3" t="str">
        <f>IF(competitors!$O49&gt;"",competitors!B49,"''")</f>
        <v>''</v>
      </c>
      <c r="E55" s="3" t="str">
        <f>IF(competitors!$O49&gt;"",competitors!Q49,"''")</f>
        <v>''</v>
      </c>
    </row>
    <row r="56" spans="2:5" ht="12.75">
      <c r="B56" s="3" t="str">
        <f>IF(competitors!$O50&gt;"",competitors!A50,"''")</f>
        <v>''</v>
      </c>
      <c r="C56" s="3" t="str">
        <f>IF(competitors!$O50&gt;"",competitors!P50,"''")</f>
        <v>''</v>
      </c>
      <c r="D56" s="3" t="str">
        <f>IF(competitors!$O50&gt;"",competitors!B50,"''")</f>
        <v>''</v>
      </c>
      <c r="E56" s="3" t="str">
        <f>IF(competitors!$O50&gt;"",competitors!Q50,"''")</f>
        <v>''</v>
      </c>
    </row>
    <row r="57" spans="2:5" ht="12.75">
      <c r="B57" s="3" t="str">
        <f>IF(competitors!$O51&gt;"",competitors!A51,"''")</f>
        <v>''</v>
      </c>
      <c r="C57" s="3" t="str">
        <f>IF(competitors!$O51&gt;"",competitors!P51,"''")</f>
        <v>''</v>
      </c>
      <c r="D57" s="3" t="str">
        <f>IF(competitors!$O51&gt;"",competitors!B51,"''")</f>
        <v>''</v>
      </c>
      <c r="E57" s="3" t="str">
        <f>IF(competitors!$O51&gt;"",competitors!Q51,"''")</f>
        <v>''</v>
      </c>
    </row>
    <row r="58" spans="2:5" ht="12.75">
      <c r="B58" s="3" t="str">
        <f>IF(competitors!$O55&gt;"",competitors!A55,"''")</f>
        <v>''</v>
      </c>
      <c r="C58" s="3" t="str">
        <f>IF(competitors!$O55&gt;"",competitors!P55,"''")</f>
        <v>''</v>
      </c>
      <c r="D58" s="3" t="str">
        <f>IF(competitors!$O55&gt;"",competitors!B55,"''")</f>
        <v>''</v>
      </c>
      <c r="E58" s="3" t="str">
        <f>IF(competitors!$O55&gt;"",competitors!Q55,"''")</f>
        <v>''</v>
      </c>
    </row>
    <row r="59" spans="2:5" ht="12.75">
      <c r="B59" s="3" t="str">
        <f>IF(competitors!$O56&gt;"",competitors!A56,"''")</f>
        <v>''</v>
      </c>
      <c r="C59" s="3" t="str">
        <f>IF(competitors!$O56&gt;"",competitors!P56,"''")</f>
        <v>''</v>
      </c>
      <c r="D59" s="3" t="str">
        <f>IF(competitors!$O56&gt;"",competitors!B56,"''")</f>
        <v>''</v>
      </c>
      <c r="E59" s="3" t="str">
        <f>IF(competitors!$O56&gt;"",competitors!Q56,"''")</f>
        <v>''</v>
      </c>
    </row>
    <row r="60" spans="2:5" ht="12.75">
      <c r="B60" s="3" t="str">
        <f>IF(competitors!$O57&gt;"",competitors!A57,"''")</f>
        <v>''</v>
      </c>
      <c r="C60" s="3" t="str">
        <f>IF(competitors!$O57&gt;"",competitors!P57,"''")</f>
        <v>''</v>
      </c>
      <c r="D60" s="3" t="str">
        <f>IF(competitors!$O57&gt;"",competitors!B57,"''")</f>
        <v>''</v>
      </c>
      <c r="E60" s="3" t="str">
        <f>IF(competitors!$O57&gt;"",competitors!Q57,"''")</f>
        <v>''</v>
      </c>
    </row>
    <row r="61" spans="2:5" ht="12.75">
      <c r="B61" s="3" t="str">
        <f>IF(competitors!$O58&gt;"",competitors!A58,"''")</f>
        <v>''</v>
      </c>
      <c r="C61" s="3" t="str">
        <f>IF(competitors!$O58&gt;"",competitors!P58,"''")</f>
        <v>''</v>
      </c>
      <c r="D61" s="3" t="str">
        <f>IF(competitors!$O58&gt;"",competitors!B58,"''")</f>
        <v>''</v>
      </c>
      <c r="E61" s="3" t="str">
        <f>IF(competitors!$O58&gt;"",competitors!Q58,"''")</f>
        <v>''</v>
      </c>
    </row>
    <row r="62" spans="2:5" ht="12.75">
      <c r="B62" s="3" t="str">
        <f>IF(competitors!$O59&gt;"",competitors!A59,"''")</f>
        <v>''</v>
      </c>
      <c r="C62" s="3" t="str">
        <f>IF(competitors!$O59&gt;"",competitors!P59,"''")</f>
        <v>''</v>
      </c>
      <c r="D62" s="3" t="str">
        <f>IF(competitors!$O59&gt;"",competitors!B59,"''")</f>
        <v>''</v>
      </c>
      <c r="E62" s="3" t="str">
        <f>IF(competitors!$O59&gt;"",competitors!Q59,"''")</f>
        <v>''</v>
      </c>
    </row>
    <row r="63" spans="2:5" ht="12.75">
      <c r="B63" s="3" t="str">
        <f>IF(competitors!$O60&gt;"",competitors!A60,"''")</f>
        <v>''</v>
      </c>
      <c r="C63" s="3" t="str">
        <f>IF(competitors!$O60&gt;"",competitors!P60,"''")</f>
        <v>''</v>
      </c>
      <c r="D63" s="3" t="str">
        <f>IF(competitors!$O60&gt;"",competitors!B60,"''")</f>
        <v>''</v>
      </c>
      <c r="E63" s="3" t="str">
        <f>IF(competitors!$O60&gt;"",competitors!Q60,"''")</f>
        <v>''</v>
      </c>
    </row>
    <row r="64" spans="2:5" ht="12.75">
      <c r="B64" s="3" t="str">
        <f>IF(competitors!$O61&gt;"",competitors!A61,"''")</f>
        <v>''</v>
      </c>
      <c r="C64" s="3" t="str">
        <f>IF(competitors!$O61&gt;"",competitors!P61,"''")</f>
        <v>''</v>
      </c>
      <c r="D64" s="3" t="str">
        <f>IF(competitors!$O61&gt;"",competitors!B61,"''")</f>
        <v>''</v>
      </c>
      <c r="E64" s="3" t="str">
        <f>IF(competitors!$O61&gt;"",competitors!Q61,"''")</f>
        <v>''</v>
      </c>
    </row>
    <row r="65" spans="2:5" ht="12.75">
      <c r="B65" s="3" t="str">
        <f>IF(competitors!$O62&gt;"",competitors!A62,"''")</f>
        <v>''</v>
      </c>
      <c r="C65" s="3" t="str">
        <f>IF(competitors!$O62&gt;"",competitors!P62,"''")</f>
        <v>''</v>
      </c>
      <c r="D65" s="3" t="str">
        <f>IF(competitors!$O62&gt;"",competitors!B62,"''")</f>
        <v>''</v>
      </c>
      <c r="E65" s="3" t="str">
        <f>IF(competitors!$O62&gt;"",competitors!Q62,"''")</f>
        <v>''</v>
      </c>
    </row>
    <row r="66" spans="2:5" ht="12.75">
      <c r="B66" s="3" t="str">
        <f>IF(competitors!$O63&gt;"",competitors!A63,"''")</f>
        <v>''</v>
      </c>
      <c r="C66" s="3" t="str">
        <f>IF(competitors!$O63&gt;"",competitors!P63,"''")</f>
        <v>''</v>
      </c>
      <c r="D66" s="3" t="str">
        <f>IF(competitors!$O63&gt;"",competitors!B63,"''")</f>
        <v>''</v>
      </c>
      <c r="E66" s="3" t="str">
        <f>IF(competitors!$O63&gt;"",competitors!Q63,"''")</f>
        <v>''</v>
      </c>
    </row>
    <row r="67" spans="2:5" ht="12.75">
      <c r="B67" s="3" t="str">
        <f>IF(competitors!$O64&gt;"",competitors!A64,"''")</f>
        <v>''</v>
      </c>
      <c r="C67" s="3" t="str">
        <f>IF(competitors!$O64&gt;"",competitors!P64,"''")</f>
        <v>''</v>
      </c>
      <c r="D67" s="3" t="str">
        <f>IF(competitors!$O64&gt;"",competitors!B64,"''")</f>
        <v>''</v>
      </c>
      <c r="E67" s="3" t="str">
        <f>IF(competitors!$O64&gt;"",competitors!Q64,"''")</f>
        <v>''</v>
      </c>
    </row>
    <row r="68" spans="2:5" ht="12.75">
      <c r="B68" s="3" t="str">
        <f>IF(competitors!$O65&gt;"",competitors!A65,"''")</f>
        <v>''</v>
      </c>
      <c r="C68" s="3" t="str">
        <f>IF(competitors!$O65&gt;"",competitors!P65,"''")</f>
        <v>''</v>
      </c>
      <c r="D68" s="3" t="str">
        <f>IF(competitors!$O65&gt;"",competitors!B65,"''")</f>
        <v>''</v>
      </c>
      <c r="E68" s="3" t="str">
        <f>IF(competitors!$O65&gt;"",competitors!Q65,"''")</f>
        <v>''</v>
      </c>
    </row>
    <row r="69" spans="2:5" ht="12.75">
      <c r="B69" s="3" t="str">
        <f>IF(competitors!$O66&gt;"",competitors!A66,"''")</f>
        <v>''</v>
      </c>
      <c r="C69" s="3" t="str">
        <f>IF(competitors!$O66&gt;"",competitors!P66,"''")</f>
        <v>''</v>
      </c>
      <c r="D69" s="3" t="str">
        <f>IF(competitors!$O66&gt;"",competitors!B66,"''")</f>
        <v>''</v>
      </c>
      <c r="E69" s="3" t="str">
        <f>IF(competitors!$O66&gt;"",competitors!Q66,"''")</f>
        <v>''</v>
      </c>
    </row>
    <row r="70" spans="2:5" ht="12.75">
      <c r="B70" s="3" t="str">
        <f>IF(competitors!$O67&gt;"",competitors!A67,"''")</f>
        <v>''</v>
      </c>
      <c r="C70" s="3" t="str">
        <f>IF(competitors!$O67&gt;"",competitors!P67,"''")</f>
        <v>''</v>
      </c>
      <c r="D70" s="3" t="str">
        <f>IF(competitors!$O67&gt;"",competitors!B67,"''")</f>
        <v>''</v>
      </c>
      <c r="E70" s="3" t="str">
        <f>IF(competitors!$O67&gt;"",competitors!Q67,"''")</f>
        <v>''</v>
      </c>
    </row>
    <row r="71" spans="2:5" ht="12.75">
      <c r="B71" s="3" t="str">
        <f>IF(competitors!$O68&gt;"",competitors!A68,"''")</f>
        <v>''</v>
      </c>
      <c r="C71" s="3" t="str">
        <f>IF(competitors!$O68&gt;"",competitors!P68,"''")</f>
        <v>''</v>
      </c>
      <c r="D71" s="3" t="str">
        <f>IF(competitors!$O68&gt;"",competitors!B68,"''")</f>
        <v>''</v>
      </c>
      <c r="E71" s="3" t="str">
        <f>IF(competitors!$O68&gt;"",competitors!Q68,"''")</f>
        <v>''</v>
      </c>
    </row>
    <row r="72" spans="2:5" ht="12.75">
      <c r="B72" s="3" t="str">
        <f>IF(competitors!$O69&gt;"",competitors!A69,"''")</f>
        <v>''</v>
      </c>
      <c r="C72" s="3" t="str">
        <f>IF(competitors!$O69&gt;"",competitors!P69,"''")</f>
        <v>''</v>
      </c>
      <c r="D72" s="3" t="str">
        <f>IF(competitors!$O69&gt;"",competitors!#REF!,"''")</f>
        <v>''</v>
      </c>
      <c r="E72" s="3" t="str">
        <f>IF(competitors!$O69&gt;"",competitors!Q69,"''")</f>
        <v>''</v>
      </c>
    </row>
    <row r="73" spans="2:5" ht="12.75">
      <c r="B73" s="3" t="e">
        <f>IF(competitors!#REF!&gt;"",competitors!#REF!,"''")</f>
        <v>#REF!</v>
      </c>
      <c r="C73" s="3" t="e">
        <f>IF(competitors!#REF!&gt;"",competitors!#REF!,"''")</f>
        <v>#REF!</v>
      </c>
      <c r="D73" s="3" t="e">
        <f>IF(competitors!#REF!&gt;"",competitors!#REF!,"''")</f>
        <v>#REF!</v>
      </c>
      <c r="E73" s="3" t="e">
        <f>IF(competitors!#REF!&gt;"",competitors!#REF!,"''")</f>
        <v>#REF!</v>
      </c>
    </row>
    <row r="74" spans="2:5" ht="12.75">
      <c r="B74" s="3" t="str">
        <f>IF(competitors!$O70&gt;"",competitors!A70,"''")</f>
        <v>''</v>
      </c>
      <c r="C74" s="3" t="str">
        <f>IF(competitors!$O70&gt;"",competitors!P70,"''")</f>
        <v>''</v>
      </c>
      <c r="D74" s="3" t="str">
        <f>IF(competitors!$O70&gt;"",competitors!B70,"''")</f>
        <v>''</v>
      </c>
      <c r="E74" s="3" t="str">
        <f>IF(competitors!$O70&gt;"",competitors!Q70,"''")</f>
        <v>''</v>
      </c>
    </row>
    <row r="75" spans="2:5" ht="12.75">
      <c r="B75" s="3" t="str">
        <f>IF(competitors!$O71&gt;"",competitors!A71,"''")</f>
        <v>''</v>
      </c>
      <c r="C75" s="3" t="str">
        <f>IF(competitors!$O71&gt;"",competitors!P71,"''")</f>
        <v>''</v>
      </c>
      <c r="D75" s="3" t="str">
        <f>IF(competitors!$O71&gt;"",competitors!B71,"''")</f>
        <v>''</v>
      </c>
      <c r="E75" s="3" t="str">
        <f>IF(competitors!$O71&gt;"",competitors!Q71,"''")</f>
        <v>''</v>
      </c>
    </row>
    <row r="76" spans="2:5" ht="12.75">
      <c r="B76" s="3" t="str">
        <f>IF(competitors!$O72&gt;"",competitors!A72,"''")</f>
        <v>''</v>
      </c>
      <c r="C76" s="3" t="str">
        <f>IF(competitors!$O72&gt;"",competitors!P72,"''")</f>
        <v>''</v>
      </c>
      <c r="D76" s="3" t="str">
        <f>IF(competitors!$O72&gt;"",competitors!B72,"''")</f>
        <v>''</v>
      </c>
      <c r="E76" s="3" t="str">
        <f>IF(competitors!$O72&gt;"",competitors!Q72,"''")</f>
        <v>''</v>
      </c>
    </row>
    <row r="77" spans="2:5" ht="12.75">
      <c r="B77" s="3" t="str">
        <f>IF(competitors!$O73&gt;"",competitors!A73,"''")</f>
        <v>''</v>
      </c>
      <c r="C77" s="3" t="str">
        <f>IF(competitors!$O73&gt;"",competitors!P73,"''")</f>
        <v>''</v>
      </c>
      <c r="D77" s="3" t="str">
        <f>IF(competitors!$O73&gt;"",competitors!B73,"''")</f>
        <v>''</v>
      </c>
      <c r="E77" s="3" t="str">
        <f>IF(competitors!$O73&gt;"",competitors!Q73,"''")</f>
        <v>''</v>
      </c>
    </row>
    <row r="78" spans="2:5" ht="12.75">
      <c r="B78" s="3" t="str">
        <f>IF(competitors!$O74&gt;"",competitors!A74,"''")</f>
        <v>''</v>
      </c>
      <c r="C78" s="3" t="str">
        <f>IF(competitors!$O74&gt;"",competitors!P74,"''")</f>
        <v>''</v>
      </c>
      <c r="D78" s="3" t="str">
        <f>IF(competitors!$O74&gt;"",competitors!B74,"''")</f>
        <v>''</v>
      </c>
      <c r="E78" s="3" t="str">
        <f>IF(competitors!$O74&gt;"",competitors!Q74,"''")</f>
        <v>''</v>
      </c>
    </row>
    <row r="79" spans="2:5" ht="12.75">
      <c r="B79" s="3" t="str">
        <f>IF(competitors!$O75&gt;"",competitors!A75,"''")</f>
        <v>''</v>
      </c>
      <c r="C79" s="3" t="str">
        <f>IF(competitors!$O75&gt;"",competitors!P75,"''")</f>
        <v>''</v>
      </c>
      <c r="D79" s="3" t="str">
        <f>IF(competitors!$O75&gt;"",competitors!B75,"''")</f>
        <v>''</v>
      </c>
      <c r="E79" s="3" t="str">
        <f>IF(competitors!$O75&gt;"",competitors!Q75,"''")</f>
        <v>''</v>
      </c>
    </row>
    <row r="80" spans="2:5" ht="12.75">
      <c r="B80" s="3" t="str">
        <f>IF(competitors!$O76&gt;"",competitors!A76,"''")</f>
        <v>''</v>
      </c>
      <c r="C80" s="3" t="str">
        <f>IF(competitors!$O76&gt;"",competitors!P76,"''")</f>
        <v>''</v>
      </c>
      <c r="D80" s="3" t="str">
        <f>IF(competitors!$O76&gt;"",competitors!B76,"''")</f>
        <v>''</v>
      </c>
      <c r="E80" s="3" t="str">
        <f>IF(competitors!$O76&gt;"",competitors!Q76,"''")</f>
        <v>''</v>
      </c>
    </row>
    <row r="81" spans="2:5" ht="12.75">
      <c r="B81" s="3" t="str">
        <f>IF(competitors!$O77&gt;"",competitors!A77,"''")</f>
        <v>''</v>
      </c>
      <c r="C81" s="3" t="str">
        <f>IF(competitors!$O77&gt;"",competitors!P77,"''")</f>
        <v>''</v>
      </c>
      <c r="D81" s="3" t="str">
        <f>IF(competitors!$O77&gt;"",competitors!B77,"''")</f>
        <v>''</v>
      </c>
      <c r="E81" s="3" t="str">
        <f>IF(competitors!$O77&gt;"",competitors!Q77,"''")</f>
        <v>''</v>
      </c>
    </row>
    <row r="82" spans="2:5" ht="12.75">
      <c r="B82" s="3" t="str">
        <f>IF(competitors!$O78&gt;"",competitors!A78,"''")</f>
        <v>''</v>
      </c>
      <c r="C82" s="3" t="str">
        <f>IF(competitors!$O78&gt;"",competitors!P78,"''")</f>
        <v>''</v>
      </c>
      <c r="D82" s="3" t="str">
        <f>IF(competitors!$O78&gt;"",competitors!B78,"''")</f>
        <v>''</v>
      </c>
      <c r="E82" s="3" t="str">
        <f>IF(competitors!$O78&gt;"",competitors!Q78,"''")</f>
        <v>''</v>
      </c>
    </row>
    <row r="83" spans="2:5" ht="12.75">
      <c r="B83" s="3" t="str">
        <f>IF(competitors!$O79&gt;"",competitors!A79,"''")</f>
        <v>''</v>
      </c>
      <c r="C83" s="3" t="str">
        <f>IF(competitors!$O79&gt;"",competitors!P79,"''")</f>
        <v>''</v>
      </c>
      <c r="D83" s="3" t="str">
        <f>IF(competitors!$O79&gt;"",competitors!B79,"''")</f>
        <v>''</v>
      </c>
      <c r="E83" s="3" t="str">
        <f>IF(competitors!$O79&gt;"",competitors!Q79,"''")</f>
        <v>''</v>
      </c>
    </row>
    <row r="84" spans="2:5" ht="12.75">
      <c r="B84" s="3" t="str">
        <f>IF(competitors!$O80&gt;"",competitors!A80,"''")</f>
        <v>''</v>
      </c>
      <c r="C84" s="3" t="str">
        <f>IF(competitors!$O80&gt;"",competitors!P80,"''")</f>
        <v>''</v>
      </c>
      <c r="D84" s="3" t="str">
        <f>IF(competitors!$O80&gt;"",competitors!B80,"''")</f>
        <v>''</v>
      </c>
      <c r="E84" s="3" t="str">
        <f>IF(competitors!$O80&gt;"",competitors!Q80,"''")</f>
        <v>''</v>
      </c>
    </row>
    <row r="85" spans="2:5" ht="12.75">
      <c r="B85" s="3" t="str">
        <f>IF(competitors!$O81&gt;"",competitors!A81,"''")</f>
        <v>''</v>
      </c>
      <c r="C85" s="3" t="str">
        <f>IF(competitors!$O81&gt;"",competitors!P81,"''")</f>
        <v>''</v>
      </c>
      <c r="D85" s="3" t="str">
        <f>IF(competitors!$O81&gt;"",competitors!B81,"''")</f>
        <v>''</v>
      </c>
      <c r="E85" s="3" t="str">
        <f>IF(competitors!$O81&gt;"",competitors!Q81,"''")</f>
        <v>''</v>
      </c>
    </row>
    <row r="86" spans="2:5" ht="12.75">
      <c r="B86" s="3" t="str">
        <f>IF(competitors!$O82&gt;"",competitors!A82,"''")</f>
        <v>''</v>
      </c>
      <c r="C86" s="3" t="str">
        <f>IF(competitors!$O82&gt;"",competitors!P82,"''")</f>
        <v>''</v>
      </c>
      <c r="D86" s="3" t="str">
        <f>IF(competitors!$O82&gt;"",competitors!B82,"''")</f>
        <v>''</v>
      </c>
      <c r="E86" s="3" t="str">
        <f>IF(competitors!$O82&gt;"",competitors!Q82,"''")</f>
        <v>''</v>
      </c>
    </row>
    <row r="87" spans="2:5" ht="12.75">
      <c r="B87" s="3" t="str">
        <f>IF(competitors!$O83&gt;"",competitors!A83,"''")</f>
        <v>''</v>
      </c>
      <c r="C87" s="3" t="str">
        <f>IF(competitors!$O83&gt;"",competitors!P83,"''")</f>
        <v>''</v>
      </c>
      <c r="D87" s="3" t="str">
        <f>IF(competitors!$O83&gt;"",competitors!B83,"''")</f>
        <v>''</v>
      </c>
      <c r="E87" s="3" t="str">
        <f>IF(competitors!$O83&gt;"",competitors!Q83,"''")</f>
        <v>''</v>
      </c>
    </row>
    <row r="88" spans="2:5" ht="12.75">
      <c r="B88" s="3" t="str">
        <f>IF(competitors!$O84&gt;"",competitors!A84,"''")</f>
        <v>''</v>
      </c>
      <c r="C88" s="3" t="str">
        <f>IF(competitors!$O84&gt;"",competitors!P84,"''")</f>
        <v>''</v>
      </c>
      <c r="D88" s="3" t="str">
        <f>IF(competitors!$O84&gt;"",competitors!B84,"''")</f>
        <v>''</v>
      </c>
      <c r="E88" s="3" t="str">
        <f>IF(competitors!$O84&gt;"",competitors!Q84,"''")</f>
        <v>''</v>
      </c>
    </row>
    <row r="89" spans="2:5" ht="12.75">
      <c r="B89" s="3" t="str">
        <f>IF(competitors!$O85&gt;"",competitors!A85,"''")</f>
        <v>''</v>
      </c>
      <c r="C89" s="3" t="str">
        <f>IF(competitors!$O85&gt;"",competitors!P85,"''")</f>
        <v>''</v>
      </c>
      <c r="D89" s="3" t="str">
        <f>IF(competitors!$O85&gt;"",competitors!B85,"''")</f>
        <v>''</v>
      </c>
      <c r="E89" s="3" t="str">
        <f>IF(competitors!$O85&gt;"",competitors!Q85,"''")</f>
        <v>''</v>
      </c>
    </row>
    <row r="90" spans="2:5" ht="12.75">
      <c r="B90" s="3" t="str">
        <f>IF(competitors!$O86&gt;"",competitors!A86,"''")</f>
        <v>''</v>
      </c>
      <c r="C90" s="3" t="str">
        <f>IF(competitors!$O86&gt;"",competitors!P86,"''")</f>
        <v>''</v>
      </c>
      <c r="D90" s="3" t="str">
        <f>IF(competitors!$O86&gt;"",competitors!B86,"''")</f>
        <v>''</v>
      </c>
      <c r="E90" s="3" t="str">
        <f>IF(competitors!$O86&gt;"",competitors!Q86,"''")</f>
        <v>''</v>
      </c>
    </row>
    <row r="91" spans="2:5" ht="12.75">
      <c r="B91" s="3" t="str">
        <f>IF(competitors!$O87&gt;"",competitors!A87,"''")</f>
        <v>''</v>
      </c>
      <c r="C91" s="3" t="str">
        <f>IF(competitors!$O87&gt;"",competitors!P87,"''")</f>
        <v>''</v>
      </c>
      <c r="D91" s="3" t="str">
        <f>IF(competitors!$O87&gt;"",competitors!B87,"''")</f>
        <v>''</v>
      </c>
      <c r="E91" s="3" t="str">
        <f>IF(competitors!$O87&gt;"",competitors!Q87,"''")</f>
        <v>''</v>
      </c>
    </row>
    <row r="92" spans="2:5" ht="12.75">
      <c r="B92" s="3" t="str">
        <f>IF(competitors!$O88&gt;"",competitors!A88,"''")</f>
        <v>''</v>
      </c>
      <c r="C92" s="3" t="str">
        <f>IF(competitors!$O88&gt;"",competitors!P88,"''")</f>
        <v>''</v>
      </c>
      <c r="D92" s="3" t="str">
        <f>IF(competitors!$O88&gt;"",competitors!B88,"''")</f>
        <v>''</v>
      </c>
      <c r="E92" s="3" t="str">
        <f>IF(competitors!$O88&gt;"",competitors!Q88,"''")</f>
        <v>''</v>
      </c>
    </row>
    <row r="93" spans="2:5" ht="12.75">
      <c r="B93" s="3" t="str">
        <f>IF(competitors!$O89&gt;"",competitors!A89,"''")</f>
        <v>''</v>
      </c>
      <c r="C93" s="3" t="str">
        <f>IF(competitors!$O89&gt;"",competitors!P89,"''")</f>
        <v>''</v>
      </c>
      <c r="D93" s="3" t="str">
        <f>IF(competitors!$O89&gt;"",competitors!B89,"''")</f>
        <v>''</v>
      </c>
      <c r="E93" s="3" t="str">
        <f>IF(competitors!$O89&gt;"",competitors!Q89,"''")</f>
        <v>''</v>
      </c>
    </row>
    <row r="94" spans="2:5" ht="12.75">
      <c r="B94" s="3" t="str">
        <f>IF(competitors!$O90&gt;"",competitors!A90,"''")</f>
        <v>''</v>
      </c>
      <c r="C94" s="3" t="str">
        <f>IF(competitors!$O90&gt;"",competitors!P90,"''")</f>
        <v>''</v>
      </c>
      <c r="D94" s="3" t="str">
        <f>IF(competitors!$O90&gt;"",competitors!B90,"''")</f>
        <v>''</v>
      </c>
      <c r="E94" s="3" t="str">
        <f>IF(competitors!$O90&gt;"",competitors!Q90,"''")</f>
        <v>''</v>
      </c>
    </row>
    <row r="95" spans="2:5" ht="12.75">
      <c r="B95" s="3" t="str">
        <f>IF(competitors!$O91&gt;"",competitors!A91,"''")</f>
        <v>''</v>
      </c>
      <c r="C95" s="3" t="str">
        <f>IF(competitors!$O91&gt;"",competitors!P91,"''")</f>
        <v>''</v>
      </c>
      <c r="D95" s="3" t="str">
        <f>IF(competitors!$O91&gt;"",competitors!B91,"''")</f>
        <v>''</v>
      </c>
      <c r="E95" s="3" t="str">
        <f>IF(competitors!$O91&gt;"",competitors!Q91,"''")</f>
        <v>''</v>
      </c>
    </row>
    <row r="96" spans="2:5" ht="12.75">
      <c r="B96" s="3" t="str">
        <f>IF(competitors!$O92&gt;"",competitors!A92,"''")</f>
        <v>''</v>
      </c>
      <c r="C96" s="3" t="str">
        <f>IF(competitors!$O92&gt;"",competitors!P92,"''")</f>
        <v>''</v>
      </c>
      <c r="D96" s="3" t="str">
        <f>IF(competitors!$O92&gt;"",competitors!B92,"''")</f>
        <v>''</v>
      </c>
      <c r="E96" s="3" t="str">
        <f>IF(competitors!$O92&gt;"",competitors!Q92,"''")</f>
        <v>''</v>
      </c>
    </row>
    <row r="97" spans="2:5" ht="12.75">
      <c r="B97" s="3" t="str">
        <f>IF(competitors!$O93&gt;"",competitors!A93,"''")</f>
        <v>''</v>
      </c>
      <c r="C97" s="3" t="str">
        <f>IF(competitors!$O93&gt;"",competitors!P93,"''")</f>
        <v>''</v>
      </c>
      <c r="D97" s="3" t="str">
        <f>IF(competitors!$O93&gt;"",competitors!B93,"''")</f>
        <v>''</v>
      </c>
      <c r="E97" s="3" t="str">
        <f>IF(competitors!$O93&gt;"",competitors!Q93,"''")</f>
        <v>''</v>
      </c>
    </row>
    <row r="98" spans="2:5" ht="12.75">
      <c r="B98" s="3" t="str">
        <f>IF(competitors!$O94&gt;"",competitors!A94,"''")</f>
        <v>''</v>
      </c>
      <c r="C98" s="3" t="str">
        <f>IF(competitors!$O94&gt;"",competitors!P94,"''")</f>
        <v>''</v>
      </c>
      <c r="D98" s="3" t="str">
        <f>IF(competitors!$O94&gt;"",competitors!B94,"''")</f>
        <v>''</v>
      </c>
      <c r="E98" s="3" t="str">
        <f>IF(competitors!$O94&gt;"",competitors!Q94,"''")</f>
        <v>''</v>
      </c>
    </row>
    <row r="99" spans="2:5" ht="12.75">
      <c r="B99" s="3" t="str">
        <f>IF(competitors!$O95&gt;"",competitors!A95,"''")</f>
        <v>''</v>
      </c>
      <c r="C99" s="3" t="str">
        <f>IF(competitors!$O95&gt;"",competitors!P95,"''")</f>
        <v>''</v>
      </c>
      <c r="D99" s="3" t="str">
        <f>IF(competitors!$O95&gt;"",competitors!B95,"''")</f>
        <v>''</v>
      </c>
      <c r="E99" s="3" t="str">
        <f>IF(competitors!$O95&gt;"",competitors!Q95,"''")</f>
        <v>''</v>
      </c>
    </row>
    <row r="100" spans="2:5" ht="12.75">
      <c r="B100" s="3" t="str">
        <f>IF(competitors!$O96&gt;"",competitors!A96,"''")</f>
        <v>''</v>
      </c>
      <c r="C100" s="3" t="str">
        <f>IF(competitors!$O96&gt;"",competitors!P96,"''")</f>
        <v>''</v>
      </c>
      <c r="D100" s="3" t="str">
        <f>IF(competitors!$O96&gt;"",competitors!B96,"''")</f>
        <v>''</v>
      </c>
      <c r="E100" s="3" t="str">
        <f>IF(competitors!$O96&gt;"",competitors!Q96,"''")</f>
        <v>''</v>
      </c>
    </row>
    <row r="101" spans="2:5" ht="12.75">
      <c r="B101" s="3" t="str">
        <f>IF(competitors!$O97&gt;"",competitors!A97,"''")</f>
        <v>''</v>
      </c>
      <c r="C101" s="3" t="str">
        <f>IF(competitors!$O97&gt;"",competitors!P97,"''")</f>
        <v>''</v>
      </c>
      <c r="D101" s="3" t="str">
        <f>IF(competitors!$O97&gt;"",competitors!B97,"''")</f>
        <v>''</v>
      </c>
      <c r="E101" s="3" t="str">
        <f>IF(competitors!$O97&gt;"",competitors!Q97,"''")</f>
        <v>''</v>
      </c>
    </row>
    <row r="102" spans="2:5" ht="12.75">
      <c r="B102" s="3" t="str">
        <f>IF(competitors!$O98&gt;"",competitors!A98,"''")</f>
        <v>''</v>
      </c>
      <c r="C102" s="3" t="str">
        <f>IF(competitors!$O98&gt;"",competitors!P98,"''")</f>
        <v>''</v>
      </c>
      <c r="D102" s="3" t="str">
        <f>IF(competitors!$O98&gt;"",competitors!B98,"''")</f>
        <v>''</v>
      </c>
      <c r="E102" s="3" t="str">
        <f>IF(competitors!$O98&gt;"",competitors!Q98,"''")</f>
        <v>''</v>
      </c>
    </row>
    <row r="103" spans="2:5" ht="12.75">
      <c r="B103" s="3" t="str">
        <f>IF(competitors!$O99&gt;"",competitors!A99,"''")</f>
        <v>''</v>
      </c>
      <c r="C103" s="3" t="str">
        <f>IF(competitors!$O99&gt;"",competitors!P99,"''")</f>
        <v>''</v>
      </c>
      <c r="D103" s="3" t="str">
        <f>IF(competitors!$O99&gt;"",competitors!B99,"''")</f>
        <v>''</v>
      </c>
      <c r="E103" s="3" t="str">
        <f>IF(competitors!$O99&gt;"",competitors!Q99,"''")</f>
        <v>''</v>
      </c>
    </row>
    <row r="104" spans="2:5" ht="12.75">
      <c r="B104" s="3" t="str">
        <f>IF(competitors!$O100&gt;"",competitors!A100,"''")</f>
        <v>''</v>
      </c>
      <c r="C104" s="3" t="str">
        <f>IF(competitors!$O100&gt;"",competitors!P100,"''")</f>
        <v>''</v>
      </c>
      <c r="D104" s="3" t="str">
        <f>IF(competitors!$O100&gt;"",competitors!B100,"''")</f>
        <v>''</v>
      </c>
      <c r="E104" s="3" t="str">
        <f>IF(competitors!$O100&gt;"",competitors!Q100,"''")</f>
        <v>''</v>
      </c>
    </row>
    <row r="105" spans="2:5" ht="12.75">
      <c r="B105" s="3" t="str">
        <f>IF(competitors!$O101&gt;"",competitors!A101,"''")</f>
        <v>''</v>
      </c>
      <c r="C105" s="3" t="str">
        <f>IF(competitors!$O101&gt;"",competitors!P101,"''")</f>
        <v>''</v>
      </c>
      <c r="D105" s="3" t="str">
        <f>IF(competitors!$O101&gt;"",competitors!B101,"''")</f>
        <v>''</v>
      </c>
      <c r="E105" s="3" t="str">
        <f>IF(competitors!$O101&gt;"",competitors!Q101,"''")</f>
        <v>''</v>
      </c>
    </row>
    <row r="106" spans="2:5" ht="12.75">
      <c r="B106" s="3" t="str">
        <f>IF(competitors!$O102&gt;"",competitors!A102,"''")</f>
        <v>''</v>
      </c>
      <c r="C106" s="3" t="str">
        <f>IF(competitors!$O102&gt;"",competitors!P102,"''")</f>
        <v>''</v>
      </c>
      <c r="D106" s="3" t="str">
        <f>IF(competitors!$O102&gt;"",competitors!B102,"''")</f>
        <v>''</v>
      </c>
      <c r="E106" s="3" t="str">
        <f>IF(competitors!$O102&gt;"",competitors!Q102,"''")</f>
        <v>''</v>
      </c>
    </row>
    <row r="107" spans="2:5" ht="12.75">
      <c r="B107" s="3" t="str">
        <f>IF(competitors!$O103&gt;"",competitors!A103,"''")</f>
        <v>''</v>
      </c>
      <c r="C107" s="3" t="str">
        <f>IF(competitors!$O103&gt;"",competitors!P103,"''")</f>
        <v>''</v>
      </c>
      <c r="D107" s="3" t="str">
        <f>IF(competitors!$O103&gt;"",competitors!B103,"''")</f>
        <v>''</v>
      </c>
      <c r="E107" s="3" t="str">
        <f>IF(competitors!$O103&gt;"",competitors!Q103,"''")</f>
        <v>''</v>
      </c>
    </row>
    <row r="108" spans="2:5" ht="12.75">
      <c r="B108" s="3" t="str">
        <f>IF(competitors!$O104&gt;"",competitors!A104,"''")</f>
        <v>''</v>
      </c>
      <c r="C108" s="3" t="str">
        <f>IF(competitors!$O104&gt;"",competitors!P104,"''")</f>
        <v>''</v>
      </c>
      <c r="D108" s="3" t="str">
        <f>IF(competitors!$O104&gt;"",competitors!B104,"''")</f>
        <v>''</v>
      </c>
      <c r="E108" s="3" t="str">
        <f>IF(competitors!$O104&gt;"",competitors!Q104,"''")</f>
        <v>''</v>
      </c>
    </row>
    <row r="109" spans="2:5" ht="12.75">
      <c r="B109" s="3" t="str">
        <f>IF(competitors!$O105&gt;"",competitors!A105,"''")</f>
        <v>''</v>
      </c>
      <c r="C109" s="3" t="str">
        <f>IF(competitors!$O105&gt;"",competitors!P105,"''")</f>
        <v>''</v>
      </c>
      <c r="D109" s="3" t="str">
        <f>IF(competitors!$O105&gt;"",competitors!B105,"''")</f>
        <v>''</v>
      </c>
      <c r="E109" s="3" t="str">
        <f>IF(competitors!$O105&gt;"",competitors!Q105,"''")</f>
        <v>''</v>
      </c>
    </row>
    <row r="110" spans="2:5" ht="12.75">
      <c r="B110" s="3" t="str">
        <f>IF(competitors!$O106&gt;"",competitors!A106,"''")</f>
        <v>''</v>
      </c>
      <c r="C110" s="3" t="str">
        <f>IF(competitors!$O106&gt;"",competitors!P106,"''")</f>
        <v>''</v>
      </c>
      <c r="D110" s="3" t="str">
        <f>IF(competitors!$O106&gt;"",competitors!B106,"''")</f>
        <v>''</v>
      </c>
      <c r="E110" s="3" t="str">
        <f>IF(competitors!$O106&gt;"",competitors!Q106,"''")</f>
        <v>''</v>
      </c>
    </row>
    <row r="111" spans="2:5" ht="12.75">
      <c r="B111" s="3" t="str">
        <f>IF(competitors!$O107&gt;"",competitors!A107,"''")</f>
        <v>''</v>
      </c>
      <c r="C111" s="3" t="str">
        <f>IF(competitors!$O107&gt;"",competitors!P107,"''")</f>
        <v>''</v>
      </c>
      <c r="D111" s="3" t="str">
        <f>IF(competitors!$O107&gt;"",competitors!B107,"''")</f>
        <v>''</v>
      </c>
      <c r="E111" s="3" t="str">
        <f>IF(competitors!$O107&gt;"",competitors!Q107,"''")</f>
        <v>''</v>
      </c>
    </row>
    <row r="112" spans="2:5" ht="12.75">
      <c r="B112" s="3" t="str">
        <f>IF(competitors!$O108&gt;"",competitors!A108,"''")</f>
        <v>''</v>
      </c>
      <c r="C112" s="3" t="str">
        <f>IF(competitors!$O108&gt;"",competitors!P108,"''")</f>
        <v>''</v>
      </c>
      <c r="D112" s="3" t="str">
        <f>IF(competitors!$O108&gt;"",competitors!B108,"''")</f>
        <v>''</v>
      </c>
      <c r="E112" s="3" t="str">
        <f>IF(competitors!$O108&gt;"",competitors!Q108,"''")</f>
        <v>''</v>
      </c>
    </row>
    <row r="113" spans="2:5" ht="12.75">
      <c r="B113" s="3" t="str">
        <f>IF(competitors!$O109&gt;"",competitors!A109,"''")</f>
        <v>''</v>
      </c>
      <c r="C113" s="3" t="str">
        <f>IF(competitors!$O109&gt;"",competitors!P109,"''")</f>
        <v>''</v>
      </c>
      <c r="D113" s="3" t="str">
        <f>IF(competitors!$O109&gt;"",competitors!B109,"''")</f>
        <v>''</v>
      </c>
      <c r="E113" s="3" t="str">
        <f>IF(competitors!$O109&gt;"",competitors!Q109,"''")</f>
        <v>''</v>
      </c>
    </row>
    <row r="114" spans="2:5" ht="12.75">
      <c r="B114" s="3" t="str">
        <f>IF(competitors!$O110&gt;"",competitors!A110,"''")</f>
        <v>''</v>
      </c>
      <c r="C114" s="3" t="str">
        <f>IF(competitors!$O110&gt;"",competitors!P110,"''")</f>
        <v>''</v>
      </c>
      <c r="D114" s="3" t="str">
        <f>IF(competitors!$O110&gt;"",competitors!B110,"''")</f>
        <v>''</v>
      </c>
      <c r="E114" s="3" t="str">
        <f>IF(competitors!$O110&gt;"",competitors!Q110,"''")</f>
        <v>''</v>
      </c>
    </row>
    <row r="115" spans="2:5" ht="12.75">
      <c r="B115" s="3" t="str">
        <f>IF(competitors!$O111&gt;"",competitors!A111,"''")</f>
        <v>''</v>
      </c>
      <c r="C115" s="3" t="str">
        <f>IF(competitors!$O111&gt;"",competitors!P111,"''")</f>
        <v>''</v>
      </c>
      <c r="D115" s="3" t="str">
        <f>IF(competitors!$O111&gt;"",competitors!B111,"''")</f>
        <v>''</v>
      </c>
      <c r="E115" s="3" t="str">
        <f>IF(competitors!$O111&gt;"",competitors!Q111,"''")</f>
        <v>''</v>
      </c>
    </row>
    <row r="116" spans="2:5" ht="12.75">
      <c r="B116" s="3" t="str">
        <f>IF(competitors!$O112&gt;"",competitors!A112,"''")</f>
        <v>''</v>
      </c>
      <c r="C116" s="3" t="str">
        <f>IF(competitors!$O112&gt;"",competitors!P112,"''")</f>
        <v>''</v>
      </c>
      <c r="D116" s="3" t="str">
        <f>IF(competitors!$O112&gt;"",competitors!B112,"''")</f>
        <v>''</v>
      </c>
      <c r="E116" s="3" t="str">
        <f>IF(competitors!$O112&gt;"",competitors!Q112,"''")</f>
        <v>''</v>
      </c>
    </row>
    <row r="117" spans="2:5" ht="12.75">
      <c r="B117" s="3" t="str">
        <f>IF(competitors!$O113&gt;"",competitors!A113,"''")</f>
        <v>''</v>
      </c>
      <c r="C117" s="3" t="str">
        <f>IF(competitors!$O113&gt;"",competitors!P113,"''")</f>
        <v>''</v>
      </c>
      <c r="D117" s="3" t="str">
        <f>IF(competitors!$O113&gt;"",competitors!B113,"''")</f>
        <v>''</v>
      </c>
      <c r="E117" s="3" t="str">
        <f>IF(competitors!$O113&gt;"",competitors!Q113,"''")</f>
        <v>''</v>
      </c>
    </row>
    <row r="118" spans="2:5" ht="12.75">
      <c r="B118" s="3" t="str">
        <f>IF(competitors!$O114&gt;"",competitors!A114,"''")</f>
        <v>''</v>
      </c>
      <c r="C118" s="3" t="str">
        <f>IF(competitors!$O114&gt;"",competitors!P114,"''")</f>
        <v>''</v>
      </c>
      <c r="D118" s="3" t="str">
        <f>IF(competitors!$O114&gt;"",competitors!B114,"''")</f>
        <v>''</v>
      </c>
      <c r="E118" s="3" t="str">
        <f>IF(competitors!$O114&gt;"",competitors!Q114,"''")</f>
        <v>''</v>
      </c>
    </row>
    <row r="119" spans="2:5" ht="12.75">
      <c r="B119" s="3" t="str">
        <f>IF(competitors!$O115&gt;"",competitors!A115,"''")</f>
        <v>''</v>
      </c>
      <c r="C119" s="3" t="str">
        <f>IF(competitors!$O115&gt;"",competitors!P115,"''")</f>
        <v>''</v>
      </c>
      <c r="D119" s="3" t="str">
        <f>IF(competitors!$O115&gt;"",competitors!B115,"''")</f>
        <v>''</v>
      </c>
      <c r="E119" s="3" t="str">
        <f>IF(competitors!$O115&gt;"",competitors!Q115,"''")</f>
        <v>''</v>
      </c>
    </row>
    <row r="120" spans="2:5" ht="12.75">
      <c r="B120" s="3" t="str">
        <f>IF(competitors!$O119&gt;"",competitors!A119,"''")</f>
        <v>''</v>
      </c>
      <c r="C120" s="3" t="str">
        <f>IF(competitors!$O119&gt;"",competitors!P119,"''")</f>
        <v>''</v>
      </c>
      <c r="D120" s="3" t="str">
        <f>IF(competitors!$O119&gt;"",competitors!B119,"''")</f>
        <v>''</v>
      </c>
      <c r="E120" s="3" t="str">
        <f>IF(competitors!$O119&gt;"",competitors!Q119,"''")</f>
        <v>''</v>
      </c>
    </row>
    <row r="121" spans="2:5" ht="12.75">
      <c r="B121" s="3" t="str">
        <f>IF(competitors!$O120&gt;"",competitors!A120,"''")</f>
        <v>''</v>
      </c>
      <c r="C121" s="3" t="str">
        <f>IF(competitors!$O120&gt;"",competitors!P120,"''")</f>
        <v>''</v>
      </c>
      <c r="D121" s="3" t="str">
        <f>IF(competitors!$O120&gt;"",competitors!B120,"''")</f>
        <v>''</v>
      </c>
      <c r="E121" s="3" t="str">
        <f>IF(competitors!$O120&gt;"",competitors!Q120,"''")</f>
        <v>''</v>
      </c>
    </row>
    <row r="122" spans="2:5" ht="12.75">
      <c r="B122" s="3" t="str">
        <f>IF(competitors!$O121&gt;"",competitors!A121,"''")</f>
        <v>''</v>
      </c>
      <c r="C122" s="3" t="str">
        <f>IF(competitors!$O121&gt;"",competitors!P121,"''")</f>
        <v>''</v>
      </c>
      <c r="D122" s="3" t="str">
        <f>IF(competitors!$O121&gt;"",competitors!B121,"''")</f>
        <v>''</v>
      </c>
      <c r="E122" s="3" t="str">
        <f>IF(competitors!$O121&gt;"",competitors!Q121,"''")</f>
        <v>''</v>
      </c>
    </row>
    <row r="123" spans="2:5" ht="12.75">
      <c r="B123" s="3" t="str">
        <f>IF(competitors!$O122&gt;"",competitors!A122,"''")</f>
        <v>''</v>
      </c>
      <c r="C123" s="3" t="str">
        <f>IF(competitors!$O122&gt;"",competitors!P122,"''")</f>
        <v>''</v>
      </c>
      <c r="D123" s="3" t="str">
        <f>IF(competitors!$O122&gt;"",competitors!B122,"''")</f>
        <v>''</v>
      </c>
      <c r="E123" s="3" t="str">
        <f>IF(competitors!$O122&gt;"",competitors!Q122,"''")</f>
        <v>''</v>
      </c>
    </row>
    <row r="124" spans="2:5" ht="12.75">
      <c r="B124" s="3" t="str">
        <f>IF(competitors!$O123&gt;"",competitors!A123,"''")</f>
        <v>''</v>
      </c>
      <c r="C124" s="3" t="str">
        <f>IF(competitors!$O123&gt;"",competitors!P123,"''")</f>
        <v>''</v>
      </c>
      <c r="D124" s="3" t="str">
        <f>IF(competitors!$O123&gt;"",competitors!B123,"''")</f>
        <v>''</v>
      </c>
      <c r="E124" s="3" t="str">
        <f>IF(competitors!$O123&gt;"",competitors!Q123,"''")</f>
        <v>''</v>
      </c>
    </row>
    <row r="125" spans="2:5" ht="12.75">
      <c r="B125" s="3" t="str">
        <f>IF(competitors!$O124&gt;"",competitors!A124,"''")</f>
        <v>''</v>
      </c>
      <c r="C125" s="3" t="str">
        <f>IF(competitors!$O124&gt;"",competitors!P124,"''")</f>
        <v>''</v>
      </c>
      <c r="D125" s="3" t="str">
        <f>IF(competitors!$O124&gt;"",competitors!B124,"''")</f>
        <v>''</v>
      </c>
      <c r="E125" s="3" t="str">
        <f>IF(competitors!$O124&gt;"",competitors!Q124,"''")</f>
        <v>''</v>
      </c>
    </row>
    <row r="126" spans="2:5" ht="12.75">
      <c r="B126" s="3" t="str">
        <f>IF(competitors!$O125&gt;"",competitors!A125,"''")</f>
        <v>''</v>
      </c>
      <c r="C126" s="3" t="str">
        <f>IF(competitors!$O125&gt;"",competitors!P125,"''")</f>
        <v>''</v>
      </c>
      <c r="D126" s="3" t="str">
        <f>IF(competitors!$O125&gt;"",competitors!B125,"''")</f>
        <v>''</v>
      </c>
      <c r="E126" s="3" t="str">
        <f>IF(competitors!$O125&gt;"",competitors!Q125,"''")</f>
        <v>''</v>
      </c>
    </row>
    <row r="127" spans="2:5" ht="12.75">
      <c r="B127" s="3" t="str">
        <f>IF(competitors!$O126&gt;"",competitors!A126,"''")</f>
        <v>''</v>
      </c>
      <c r="C127" s="3" t="str">
        <f>IF(competitors!$O126&gt;"",competitors!P126,"''")</f>
        <v>''</v>
      </c>
      <c r="D127" s="3" t="str">
        <f>IF(competitors!$O126&gt;"",competitors!B126,"''")</f>
        <v>''</v>
      </c>
      <c r="E127" s="3" t="str">
        <f>IF(competitors!$O126&gt;"",competitors!Q126,"''")</f>
        <v>''</v>
      </c>
    </row>
    <row r="128" spans="2:5" ht="12.75">
      <c r="B128" s="3" t="str">
        <f>IF(competitors!$O127&gt;"",competitors!A127,"''")</f>
        <v>''</v>
      </c>
      <c r="C128" s="3" t="str">
        <f>IF(competitors!$O127&gt;"",competitors!P127,"''")</f>
        <v>''</v>
      </c>
      <c r="D128" s="3" t="str">
        <f>IF(competitors!$O127&gt;"",competitors!B127,"''")</f>
        <v>''</v>
      </c>
      <c r="E128" s="3" t="str">
        <f>IF(competitors!$O127&gt;"",competitors!Q127,"''")</f>
        <v>''</v>
      </c>
    </row>
    <row r="129" spans="2:5" ht="12.75">
      <c r="B129" s="3" t="str">
        <f>IF(competitors!$O128&gt;"",competitors!A128,"''")</f>
        <v>''</v>
      </c>
      <c r="C129" s="3" t="str">
        <f>IF(competitors!$O128&gt;"",competitors!P128,"''")</f>
        <v>''</v>
      </c>
      <c r="D129" s="3" t="str">
        <f>IF(competitors!$O128&gt;"",competitors!B128,"''")</f>
        <v>''</v>
      </c>
      <c r="E129" s="3" t="str">
        <f>IF(competitors!$O128&gt;"",competitors!Q128,"''")</f>
        <v>''</v>
      </c>
    </row>
    <row r="130" spans="2:5" ht="12.75">
      <c r="B130" s="3" t="str">
        <f>IF(competitors!$O129&gt;"",competitors!A129,"''")</f>
        <v>''</v>
      </c>
      <c r="C130" s="3" t="str">
        <f>IF(competitors!$O129&gt;"",competitors!P129,"''")</f>
        <v>''</v>
      </c>
      <c r="D130" s="3" t="str">
        <f>IF(competitors!$O129&gt;"",competitors!B129,"''")</f>
        <v>''</v>
      </c>
      <c r="E130" s="3" t="str">
        <f>IF(competitors!$O129&gt;"",competitors!Q129,"''")</f>
        <v>''</v>
      </c>
    </row>
    <row r="131" spans="2:5" ht="12.75">
      <c r="B131" s="3" t="str">
        <f>IF(competitors!$O130&gt;"",competitors!A130,"''")</f>
        <v>''</v>
      </c>
      <c r="C131" s="3" t="str">
        <f>IF(competitors!$O130&gt;"",competitors!P130,"''")</f>
        <v>''</v>
      </c>
      <c r="D131" s="3" t="str">
        <f>IF(competitors!$O130&gt;"",competitors!B130,"''")</f>
        <v>''</v>
      </c>
      <c r="E131" s="3" t="str">
        <f>IF(competitors!$O130&gt;"",competitors!Q130,"''")</f>
        <v>''</v>
      </c>
    </row>
    <row r="132" spans="2:5" ht="12.75">
      <c r="B132" s="3" t="str">
        <f>IF(competitors!$O131&gt;"",competitors!A131,"''")</f>
        <v>''</v>
      </c>
      <c r="C132" s="3" t="str">
        <f>IF(competitors!$O131&gt;"",competitors!P131,"''")</f>
        <v>''</v>
      </c>
      <c r="D132" s="3" t="str">
        <f>IF(competitors!$O131&gt;"",competitors!B131,"''")</f>
        <v>''</v>
      </c>
      <c r="E132" s="3" t="str">
        <f>IF(competitors!$O131&gt;"",competitors!Q131,"''")</f>
        <v>''</v>
      </c>
    </row>
    <row r="133" spans="2:5" ht="12.75">
      <c r="B133" s="3" t="str">
        <f>IF(competitors!$O132&gt;"",competitors!A132,"''")</f>
        <v>''</v>
      </c>
      <c r="C133" s="3" t="str">
        <f>IF(competitors!$O132&gt;"",competitors!P132,"''")</f>
        <v>''</v>
      </c>
      <c r="D133" s="3" t="str">
        <f>IF(competitors!$O132&gt;"",competitors!B132,"''")</f>
        <v>''</v>
      </c>
      <c r="E133" s="3" t="str">
        <f>IF(competitors!$O132&gt;"",competitors!Q132,"''")</f>
        <v>''</v>
      </c>
    </row>
    <row r="134" spans="2:5" ht="12.75">
      <c r="B134" s="3" t="str">
        <f>IF(competitors!$O133&gt;"",competitors!A133,"''")</f>
        <v>''</v>
      </c>
      <c r="C134" s="3" t="str">
        <f>IF(competitors!$O133&gt;"",competitors!P133,"''")</f>
        <v>''</v>
      </c>
      <c r="D134" s="3" t="str">
        <f>IF(competitors!$O133&gt;"",competitors!B133,"''")</f>
        <v>''</v>
      </c>
      <c r="E134" s="3" t="str">
        <f>IF(competitors!$O133&gt;"",competitors!Q133,"''")</f>
        <v>''</v>
      </c>
    </row>
    <row r="135" spans="2:5" ht="12.75">
      <c r="B135" s="3" t="str">
        <f>IF(competitors!$O134&gt;"",competitors!A134,"''")</f>
        <v>''</v>
      </c>
      <c r="C135" s="3" t="str">
        <f>IF(competitors!$O134&gt;"",competitors!P134,"''")</f>
        <v>''</v>
      </c>
      <c r="D135" s="3" t="str">
        <f>IF(competitors!$O134&gt;"",competitors!B134,"''")</f>
        <v>''</v>
      </c>
      <c r="E135" s="3" t="str">
        <f>IF(competitors!$O134&gt;"",competitors!Q134,"''")</f>
        <v>''</v>
      </c>
    </row>
    <row r="136" spans="2:5" ht="12.75">
      <c r="B136" s="3" t="str">
        <f>IF(competitors!$O135&gt;"",competitors!A135,"''")</f>
        <v>''</v>
      </c>
      <c r="C136" s="3" t="str">
        <f>IF(competitors!$O135&gt;"",competitors!P135,"''")</f>
        <v>''</v>
      </c>
      <c r="D136" s="3" t="str">
        <f>IF(competitors!$O135&gt;"",competitors!B135,"''")</f>
        <v>''</v>
      </c>
      <c r="E136" s="3" t="str">
        <f>IF(competitors!$O135&gt;"",competitors!Q135,"''")</f>
        <v>''</v>
      </c>
    </row>
    <row r="137" spans="2:5" ht="12.75">
      <c r="B137" s="3" t="str">
        <f>IF(competitors!$O136&gt;"",competitors!A136,"''")</f>
        <v>''</v>
      </c>
      <c r="C137" s="3" t="str">
        <f>IF(competitors!$O136&gt;"",competitors!P136,"''")</f>
        <v>''</v>
      </c>
      <c r="D137" s="3" t="str">
        <f>IF(competitors!$O136&gt;"",competitors!B136,"''")</f>
        <v>''</v>
      </c>
      <c r="E137" s="3" t="str">
        <f>IF(competitors!$O136&gt;"",competitors!Q136,"''")</f>
        <v>''</v>
      </c>
    </row>
    <row r="138" spans="2:5" ht="12.75">
      <c r="B138" s="3" t="str">
        <f>IF(competitors!$O137&gt;"",competitors!A137,"''")</f>
        <v>''</v>
      </c>
      <c r="C138" s="3" t="str">
        <f>IF(competitors!$O137&gt;"",competitors!P137,"''")</f>
        <v>''</v>
      </c>
      <c r="D138" s="3" t="str">
        <f>IF(competitors!$O137&gt;"",competitors!B137,"''")</f>
        <v>''</v>
      </c>
      <c r="E138" s="3" t="str">
        <f>IF(competitors!$O137&gt;"",competitors!Q137,"''")</f>
        <v>''</v>
      </c>
    </row>
    <row r="139" spans="2:5" ht="12.75">
      <c r="B139" s="3" t="str">
        <f>IF(competitors!$O138&gt;"",competitors!A138,"''")</f>
        <v>''</v>
      </c>
      <c r="C139" s="3" t="str">
        <f>IF(competitors!$O138&gt;"",competitors!P138,"''")</f>
        <v>''</v>
      </c>
      <c r="D139" s="3" t="str">
        <f>IF(competitors!$O138&gt;"",competitors!B138,"''")</f>
        <v>''</v>
      </c>
      <c r="E139" s="3" t="str">
        <f>IF(competitors!$O138&gt;"",competitors!Q138,"''")</f>
        <v>''</v>
      </c>
    </row>
    <row r="140" spans="2:5" ht="12.75">
      <c r="B140" s="3" t="str">
        <f>IF(competitors!$O139&gt;"",competitors!A139,"''")</f>
        <v>''</v>
      </c>
      <c r="C140" s="3" t="str">
        <f>IF(competitors!$O139&gt;"",competitors!P139,"''")</f>
        <v>''</v>
      </c>
      <c r="D140" s="3" t="str">
        <f>IF(competitors!$O139&gt;"",competitors!B139,"''")</f>
        <v>''</v>
      </c>
      <c r="E140" s="3" t="str">
        <f>IF(competitors!$O139&gt;"",competitors!Q139,"''")</f>
        <v>''</v>
      </c>
    </row>
    <row r="141" spans="2:5" ht="12.75">
      <c r="B141" s="3" t="str">
        <f>IF(competitors!$O140&gt;"",competitors!A140,"''")</f>
        <v>''</v>
      </c>
      <c r="C141" s="3" t="str">
        <f>IF(competitors!$O140&gt;"",competitors!P140,"''")</f>
        <v>''</v>
      </c>
      <c r="D141" s="3" t="str">
        <f>IF(competitors!$O140&gt;"",competitors!B140,"''")</f>
        <v>''</v>
      </c>
      <c r="E141" s="3" t="str">
        <f>IF(competitors!$O140&gt;"",competitors!Q140,"''")</f>
        <v>''</v>
      </c>
    </row>
    <row r="142" spans="2:5" ht="12.75">
      <c r="B142" s="3" t="str">
        <f>IF(competitors!$O141&gt;"",competitors!A141,"''")</f>
        <v>''</v>
      </c>
      <c r="C142" s="3" t="str">
        <f>IF(competitors!$O141&gt;"",competitors!P141,"''")</f>
        <v>''</v>
      </c>
      <c r="D142" s="3" t="str">
        <f>IF(competitors!$O141&gt;"",competitors!B141,"''")</f>
        <v>''</v>
      </c>
      <c r="E142" s="3" t="str">
        <f>IF(competitors!$O141&gt;"",competitors!Q141,"''")</f>
        <v>''</v>
      </c>
    </row>
    <row r="143" spans="2:5" ht="12.75">
      <c r="B143" s="3" t="str">
        <f>IF(competitors!$O142&gt;"",competitors!A142,"''")</f>
        <v>''</v>
      </c>
      <c r="C143" s="3" t="str">
        <f>IF(competitors!$O142&gt;"",competitors!P142,"''")</f>
        <v>''</v>
      </c>
      <c r="D143" s="3" t="str">
        <f>IF(competitors!$O142&gt;"",competitors!B142,"''")</f>
        <v>''</v>
      </c>
      <c r="E143" s="3" t="str">
        <f>IF(competitors!$O142&gt;"",competitors!Q142,"''")</f>
        <v>''</v>
      </c>
    </row>
    <row r="144" spans="2:5" ht="12.75">
      <c r="B144" s="3" t="str">
        <f>IF(competitors!$O143&gt;"",competitors!A143,"''")</f>
        <v>''</v>
      </c>
      <c r="C144" s="3" t="str">
        <f>IF(competitors!$O143&gt;"",competitors!P143,"''")</f>
        <v>''</v>
      </c>
      <c r="D144" s="3" t="str">
        <f>IF(competitors!$O143&gt;"",competitors!B143,"''")</f>
        <v>''</v>
      </c>
      <c r="E144" s="3" t="str">
        <f>IF(competitors!$O143&gt;"",competitors!Q143,"''")</f>
        <v>''</v>
      </c>
    </row>
    <row r="145" spans="2:5" ht="12.75">
      <c r="B145" s="3" t="str">
        <f>IF(competitors!$O144&gt;"",competitors!A144,"''")</f>
        <v>''</v>
      </c>
      <c r="C145" s="3" t="str">
        <f>IF(competitors!$O144&gt;"",competitors!P144,"''")</f>
        <v>''</v>
      </c>
      <c r="D145" s="3" t="str">
        <f>IF(competitors!$O144&gt;"",competitors!B144,"''")</f>
        <v>''</v>
      </c>
      <c r="E145" s="3" t="str">
        <f>IF(competitors!$O144&gt;"",competitors!Q144,"''")</f>
        <v>''</v>
      </c>
    </row>
    <row r="146" spans="2:5" ht="12.75">
      <c r="B146" s="3" t="str">
        <f>IF(competitors!$O145&gt;"",competitors!A145,"''")</f>
        <v>''</v>
      </c>
      <c r="C146" s="3" t="str">
        <f>IF(competitors!$O145&gt;"",competitors!P145,"''")</f>
        <v>''</v>
      </c>
      <c r="D146" s="3" t="str">
        <f>IF(competitors!$O145&gt;"",competitors!B145,"''")</f>
        <v>''</v>
      </c>
      <c r="E146" s="3" t="str">
        <f>IF(competitors!$O145&gt;"",competitors!Q145,"''")</f>
        <v>''</v>
      </c>
    </row>
    <row r="147" spans="2:5" ht="12.75">
      <c r="B147" s="3" t="str">
        <f>IF(competitors!$O146&gt;"",competitors!A146,"''")</f>
        <v>''</v>
      </c>
      <c r="C147" s="3" t="str">
        <f>IF(competitors!$O146&gt;"",competitors!P146,"''")</f>
        <v>''</v>
      </c>
      <c r="D147" s="3" t="str">
        <f>IF(competitors!$O146&gt;"",competitors!B146,"''")</f>
        <v>''</v>
      </c>
      <c r="E147" s="3" t="str">
        <f>IF(competitors!$O146&gt;"",competitors!Q146,"''")</f>
        <v>''</v>
      </c>
    </row>
    <row r="148" spans="2:5" ht="12.75">
      <c r="B148" s="3" t="str">
        <f>IF(competitors!$O147&gt;"",competitors!A147,"''")</f>
        <v>''</v>
      </c>
      <c r="C148" s="3" t="str">
        <f>IF(competitors!$O147&gt;"",competitors!P147,"''")</f>
        <v>''</v>
      </c>
      <c r="D148" s="3" t="str">
        <f>IF(competitors!$O147&gt;"",competitors!B147,"''")</f>
        <v>''</v>
      </c>
      <c r="E148" s="3" t="str">
        <f>IF(competitors!$O147&gt;"",competitors!Q147,"''")</f>
        <v>''</v>
      </c>
    </row>
    <row r="149" spans="2:5" ht="12.75">
      <c r="B149" s="3" t="str">
        <f>IF(competitors!$O148&gt;"",competitors!A148,"''")</f>
        <v>''</v>
      </c>
      <c r="C149" s="3" t="str">
        <f>IF(competitors!$O148&gt;"",competitors!P148,"''")</f>
        <v>''</v>
      </c>
      <c r="D149" s="3" t="str">
        <f>IF(competitors!$O148&gt;"",competitors!B148,"''")</f>
        <v>''</v>
      </c>
      <c r="E149" s="3" t="str">
        <f>IF(competitors!$O148&gt;"",competitors!Q148,"''")</f>
        <v>''</v>
      </c>
    </row>
    <row r="150" spans="2:5" ht="12.75">
      <c r="B150" s="3" t="str">
        <f>IF(competitors!$O149&gt;"",competitors!A149,"''")</f>
        <v>''</v>
      </c>
      <c r="C150" s="3" t="str">
        <f>IF(competitors!$O149&gt;"",competitors!P149,"''")</f>
        <v>''</v>
      </c>
      <c r="D150" s="3" t="str">
        <f>IF(competitors!$O149&gt;"",competitors!B149,"''")</f>
        <v>''</v>
      </c>
      <c r="E150" s="3" t="str">
        <f>IF(competitors!$O149&gt;"",competitors!Q149,"''")</f>
        <v>''</v>
      </c>
    </row>
    <row r="151" spans="2:5" ht="12.75">
      <c r="B151" s="3" t="str">
        <f>IF(competitors!$O150&gt;"",competitors!A150,"''")</f>
        <v>''</v>
      </c>
      <c r="C151" s="3" t="str">
        <f>IF(competitors!$O150&gt;"",competitors!P150,"''")</f>
        <v>''</v>
      </c>
      <c r="D151" s="3" t="str">
        <f>IF(competitors!$O150&gt;"",competitors!B150,"''")</f>
        <v>''</v>
      </c>
      <c r="E151" s="3" t="str">
        <f>IF(competitors!$O150&gt;"",competitors!Q150,"''")</f>
        <v>''</v>
      </c>
    </row>
  </sheetData>
  <mergeCells count="3">
    <mergeCell ref="A3:A5"/>
    <mergeCell ref="A6:A8"/>
    <mergeCell ref="A9:A1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0"/>
  <sheetViews>
    <sheetView workbookViewId="0" topLeftCell="A1">
      <selection activeCell="E4" sqref="E4"/>
    </sheetView>
  </sheetViews>
  <sheetFormatPr defaultColWidth="9.140625" defaultRowHeight="12.75"/>
  <cols>
    <col min="2" max="2" width="8.00390625" style="0" bestFit="1" customWidth="1"/>
    <col min="3" max="3" width="11.28125" style="0" bestFit="1" customWidth="1"/>
    <col min="4" max="4" width="12.8515625" style="0" customWidth="1"/>
    <col min="5" max="5" width="10.00390625" style="0" bestFit="1" customWidth="1"/>
  </cols>
  <sheetData>
    <row r="1" spans="2:5" ht="13.5" thickBot="1">
      <c r="B1" s="88"/>
      <c r="C1" s="94"/>
      <c r="D1" s="94" t="s">
        <v>217</v>
      </c>
      <c r="E1" s="90"/>
    </row>
    <row r="2" spans="2:5" s="92" customFormat="1" ht="13.5" thickBot="1">
      <c r="B2" s="114" t="s">
        <v>13</v>
      </c>
      <c r="C2" s="108" t="s">
        <v>16</v>
      </c>
      <c r="D2" s="108" t="s">
        <v>170</v>
      </c>
      <c r="E2" s="109" t="s">
        <v>18</v>
      </c>
    </row>
    <row r="3" spans="1:5" ht="12.75">
      <c r="A3" s="149"/>
      <c r="B3" s="17" t="str">
        <f>IF(competitors!$R119&gt;"",competitors!A1,"''")</f>
        <v>''</v>
      </c>
      <c r="C3" s="17" t="str">
        <f>IF(competitors!$R119&gt;"",competitors!S1,"''")</f>
        <v>''</v>
      </c>
      <c r="D3" s="17" t="str">
        <f>IF(competitors!$R119&gt;"",competitors!B119,"''")</f>
        <v>''</v>
      </c>
      <c r="E3" s="17" t="str">
        <f>IF(competitors!$R119&gt;"",competitors!T119,"''")</f>
        <v>''</v>
      </c>
    </row>
    <row r="4" spans="1:5" ht="13.5" thickBot="1">
      <c r="A4" s="150"/>
      <c r="B4" s="17" t="str">
        <f>IF(competitors!$R120&gt;"",competitors!A2,"''")</f>
        <v>''</v>
      </c>
      <c r="C4" s="17" t="str">
        <f>IF(competitors!$R120&gt;"",competitors!S2,"''")</f>
        <v>''</v>
      </c>
      <c r="D4" s="17" t="str">
        <f>IF(competitors!$R120&gt;"",competitors!B120,"''")</f>
        <v>''</v>
      </c>
      <c r="E4" s="17" t="str">
        <f>IF(competitors!$R120&gt;"",competitors!T120,"''")</f>
        <v>''</v>
      </c>
    </row>
    <row r="5" spans="2:5" ht="12.75">
      <c r="B5" s="17" t="str">
        <f>IF(competitors!$R3&gt;"",competitors!A3,"''")</f>
        <v>''</v>
      </c>
      <c r="C5" s="17" t="str">
        <f>IF(competitors!$R3&gt;"",competitors!S3,"''")</f>
        <v>''</v>
      </c>
      <c r="D5" s="17" t="str">
        <f>IF(competitors!$R3&gt;"",competitors!B3,"''")</f>
        <v>''</v>
      </c>
      <c r="E5" s="17" t="str">
        <f>IF(competitors!$R3&gt;"",competitors!T3,"''")</f>
        <v>''</v>
      </c>
    </row>
    <row r="6" spans="2:5" ht="12.75">
      <c r="B6" s="3" t="str">
        <f>IF(competitors!$R4&gt;"",competitors!A4,"''")</f>
        <v>''</v>
      </c>
      <c r="C6" s="3" t="str">
        <f>IF(competitors!$R4&gt;"",competitors!S4,"''")</f>
        <v>''</v>
      </c>
      <c r="D6" s="3" t="str">
        <f>IF(competitors!$R4&gt;"",competitors!B4,"''")</f>
        <v>''</v>
      </c>
      <c r="E6" s="3" t="str">
        <f>IF(competitors!$R4&gt;"",competitors!T4,"''")</f>
        <v>''</v>
      </c>
    </row>
    <row r="7" spans="2:5" ht="12.75">
      <c r="B7" s="3" t="str">
        <f>IF(competitors!$R5&gt;"",competitors!A5,"''")</f>
        <v>''</v>
      </c>
      <c r="C7" s="3" t="str">
        <f>IF(competitors!$R5&gt;"",competitors!S5,"''")</f>
        <v>''</v>
      </c>
      <c r="D7" s="3" t="str">
        <f>IF(competitors!$R5&gt;"",competitors!B5,"''")</f>
        <v>''</v>
      </c>
      <c r="E7" s="3" t="str">
        <f>IF(competitors!$R5&gt;"",competitors!T5,"''")</f>
        <v>''</v>
      </c>
    </row>
    <row r="8" spans="2:5" ht="12.75">
      <c r="B8" s="3" t="str">
        <f>IF(competitors!$R6&gt;"",competitors!A6,"''")</f>
        <v>''</v>
      </c>
      <c r="C8" s="3" t="str">
        <f>IF(competitors!$R6&gt;"",competitors!S6,"''")</f>
        <v>''</v>
      </c>
      <c r="D8" s="3" t="str">
        <f>IF(competitors!$R6&gt;"",competitors!B6,"''")</f>
        <v>''</v>
      </c>
      <c r="E8" s="3" t="str">
        <f>IF(competitors!$R6&gt;"",competitors!T6,"''")</f>
        <v>''</v>
      </c>
    </row>
    <row r="9" spans="2:5" ht="12.75">
      <c r="B9" s="3" t="str">
        <f>IF(competitors!$R7&gt;"",competitors!A7,"''")</f>
        <v>''</v>
      </c>
      <c r="C9" s="3" t="str">
        <f>IF(competitors!$R7&gt;"",competitors!S7,"''")</f>
        <v>''</v>
      </c>
      <c r="D9" s="3" t="str">
        <f>IF(competitors!$R7&gt;"",competitors!B7,"''")</f>
        <v>''</v>
      </c>
      <c r="E9" s="3" t="str">
        <f>IF(competitors!$R7&gt;"",competitors!T7,"''")</f>
        <v>''</v>
      </c>
    </row>
    <row r="10" spans="2:5" ht="12.75">
      <c r="B10" s="3" t="str">
        <f>IF(competitors!$R8&gt;"",competitors!A8,"''")</f>
        <v>''</v>
      </c>
      <c r="C10" s="3" t="str">
        <f>IF(competitors!$R8&gt;"",competitors!S8,"''")</f>
        <v>''</v>
      </c>
      <c r="D10" s="3" t="str">
        <f>IF(competitors!$R8&gt;"",competitors!B8,"''")</f>
        <v>''</v>
      </c>
      <c r="E10" s="3" t="str">
        <f>IF(competitors!$R8&gt;"",competitors!T8,"''")</f>
        <v>''</v>
      </c>
    </row>
    <row r="11" spans="2:5" ht="12.75">
      <c r="B11" s="3" t="str">
        <f>IF(competitors!$R9&gt;"",competitors!A9,"''")</f>
        <v>''</v>
      </c>
      <c r="C11" s="3" t="str">
        <f>IF(competitors!$R9&gt;"",competitors!S9,"''")</f>
        <v>''</v>
      </c>
      <c r="D11" s="3" t="str">
        <f>IF(competitors!$R9&gt;"",competitors!B9,"''")</f>
        <v>''</v>
      </c>
      <c r="E11" s="3" t="str">
        <f>IF(competitors!$R9&gt;"",competitors!T9,"''")</f>
        <v>''</v>
      </c>
    </row>
    <row r="12" spans="2:5" ht="12.75">
      <c r="B12" s="3" t="str">
        <f>IF(competitors!$R10&gt;"",competitors!A10,"''")</f>
        <v>''</v>
      </c>
      <c r="C12" s="3" t="str">
        <f>IF(competitors!$R10&gt;"",competitors!S10,"''")</f>
        <v>''</v>
      </c>
      <c r="D12" s="3" t="str">
        <f>IF(competitors!$R10&gt;"",competitors!B10,"''")</f>
        <v>''</v>
      </c>
      <c r="E12" s="3" t="str">
        <f>IF(competitors!$R10&gt;"",competitors!T10,"''")</f>
        <v>''</v>
      </c>
    </row>
    <row r="13" spans="2:5" ht="12.75">
      <c r="B13" s="3" t="str">
        <f>IF(competitors!$R11&gt;"",competitors!A11,"''")</f>
        <v>''</v>
      </c>
      <c r="C13" s="3" t="str">
        <f>IF(competitors!$R11&gt;"",competitors!S11,"''")</f>
        <v>''</v>
      </c>
      <c r="D13" s="3" t="str">
        <f>IF(competitors!$R11&gt;"",competitors!B11,"''")</f>
        <v>''</v>
      </c>
      <c r="E13" s="3" t="str">
        <f>IF(competitors!$R11&gt;"",competitors!T11,"''")</f>
        <v>''</v>
      </c>
    </row>
    <row r="14" spans="2:5" ht="12.75">
      <c r="B14" s="3" t="str">
        <f>IF(competitors!$R12&gt;"",competitors!A12,"''")</f>
        <v>''</v>
      </c>
      <c r="C14" s="3" t="str">
        <f>IF(competitors!$R12&gt;"",competitors!S12,"''")</f>
        <v>''</v>
      </c>
      <c r="D14" s="3" t="str">
        <f>IF(competitors!$R12&gt;"",competitors!B12,"''")</f>
        <v>''</v>
      </c>
      <c r="E14" s="3" t="str">
        <f>IF(competitors!$R12&gt;"",competitors!T12,"''")</f>
        <v>''</v>
      </c>
    </row>
    <row r="15" spans="2:5" ht="12.75">
      <c r="B15" s="3" t="str">
        <f>IF(competitors!$R13&gt;"",competitors!A13,"''")</f>
        <v>''</v>
      </c>
      <c r="C15" s="3" t="str">
        <f>IF(competitors!$R13&gt;"",competitors!S13,"''")</f>
        <v>''</v>
      </c>
      <c r="D15" s="3" t="str">
        <f>IF(competitors!$R13&gt;"",competitors!B13,"''")</f>
        <v>''</v>
      </c>
      <c r="E15" s="3" t="str">
        <f>IF(competitors!$R13&gt;"",competitors!T13,"''")</f>
        <v>''</v>
      </c>
    </row>
    <row r="16" spans="2:5" ht="12.75">
      <c r="B16" s="3" t="str">
        <f>IF(competitors!$R14&gt;"",competitors!A14,"''")</f>
        <v>''</v>
      </c>
      <c r="C16" s="3" t="str">
        <f>IF(competitors!$R14&gt;"",competitors!S14,"''")</f>
        <v>''</v>
      </c>
      <c r="D16" s="3" t="str">
        <f>IF(competitors!$R14&gt;"",competitors!B14,"''")</f>
        <v>''</v>
      </c>
      <c r="E16" s="3" t="str">
        <f>IF(competitors!$R14&gt;"",competitors!T14,"''")</f>
        <v>''</v>
      </c>
    </row>
    <row r="17" spans="2:5" ht="12.75">
      <c r="B17" s="3" t="str">
        <f>IF(competitors!$R15&gt;"",competitors!A15,"''")</f>
        <v>''</v>
      </c>
      <c r="C17" s="3" t="str">
        <f>IF(competitors!$R15&gt;"",competitors!S15,"''")</f>
        <v>''</v>
      </c>
      <c r="D17" s="3" t="str">
        <f>IF(competitors!$R15&gt;"",competitors!B15,"''")</f>
        <v>''</v>
      </c>
      <c r="E17" s="3" t="str">
        <f>IF(competitors!$R15&gt;"",competitors!T15,"''")</f>
        <v>''</v>
      </c>
    </row>
    <row r="18" spans="2:5" ht="12.75">
      <c r="B18" s="3" t="str">
        <f>IF(competitors!$R16&gt;"",competitors!A16,"''")</f>
        <v>''</v>
      </c>
      <c r="C18" s="3" t="str">
        <f>IF(competitors!$R16&gt;"",competitors!S16,"''")</f>
        <v>''</v>
      </c>
      <c r="D18" s="3" t="str">
        <f>IF(competitors!$R16&gt;"",competitors!B16,"''")</f>
        <v>''</v>
      </c>
      <c r="E18" s="3" t="str">
        <f>IF(competitors!$R16&gt;"",competitors!T16,"''")</f>
        <v>''</v>
      </c>
    </row>
    <row r="19" spans="2:5" ht="12.75">
      <c r="B19" s="3" t="str">
        <f>IF(competitors!$R17&gt;"",competitors!A17,"''")</f>
        <v>''</v>
      </c>
      <c r="C19" s="3" t="str">
        <f>IF(competitors!$R17&gt;"",competitors!S17,"''")</f>
        <v>''</v>
      </c>
      <c r="D19" s="3" t="str">
        <f>IF(competitors!$R17&gt;"",competitors!B17,"''")</f>
        <v>''</v>
      </c>
      <c r="E19" s="3" t="str">
        <f>IF(competitors!$R17&gt;"",competitors!T17,"''")</f>
        <v>''</v>
      </c>
    </row>
    <row r="20" spans="2:5" ht="12.75">
      <c r="B20" s="3" t="str">
        <f>IF(competitors!$R18&gt;"",competitors!A18,"''")</f>
        <v>''</v>
      </c>
      <c r="C20" s="3" t="str">
        <f>IF(competitors!$R18&gt;"",competitors!S18,"''")</f>
        <v>''</v>
      </c>
      <c r="D20" s="3" t="str">
        <f>IF(competitors!$R18&gt;"",competitors!B18,"''")</f>
        <v>''</v>
      </c>
      <c r="E20" s="3" t="str">
        <f>IF(competitors!$R18&gt;"",competitors!T18,"''")</f>
        <v>''</v>
      </c>
    </row>
    <row r="21" spans="2:5" ht="12.75">
      <c r="B21" s="3" t="str">
        <f>IF(competitors!$R19&gt;"",competitors!A19,"''")</f>
        <v>''</v>
      </c>
      <c r="C21" s="3" t="str">
        <f>IF(competitors!$R19&gt;"",competitors!S19,"''")</f>
        <v>''</v>
      </c>
      <c r="D21" s="3" t="str">
        <f>IF(competitors!$R19&gt;"",competitors!B19,"''")</f>
        <v>''</v>
      </c>
      <c r="E21" s="3" t="str">
        <f>IF(competitors!$R19&gt;"",competitors!T19,"''")</f>
        <v>''</v>
      </c>
    </row>
    <row r="22" spans="2:5" ht="12.75">
      <c r="B22" s="3" t="str">
        <f>IF(competitors!$R20&gt;"",competitors!A20,"''")</f>
        <v>''</v>
      </c>
      <c r="C22" s="3" t="str">
        <f>IF(competitors!$R20&gt;"",competitors!S20,"''")</f>
        <v>''</v>
      </c>
      <c r="D22" s="3" t="str">
        <f>IF(competitors!$R20&gt;"",competitors!B20,"''")</f>
        <v>''</v>
      </c>
      <c r="E22" s="3" t="str">
        <f>IF(competitors!$R20&gt;"",competitors!T20,"''")</f>
        <v>''</v>
      </c>
    </row>
    <row r="23" spans="2:5" ht="12.75">
      <c r="B23" s="3" t="str">
        <f>IF(competitors!$R21&gt;"",competitors!A21,"''")</f>
        <v>''</v>
      </c>
      <c r="C23" s="3" t="str">
        <f>IF(competitors!$R21&gt;"",competitors!S21,"''")</f>
        <v>''</v>
      </c>
      <c r="D23" s="3" t="str">
        <f>IF(competitors!$R21&gt;"",competitors!B21,"''")</f>
        <v>''</v>
      </c>
      <c r="E23" s="3" t="str">
        <f>IF(competitors!$R21&gt;"",competitors!T21,"''")</f>
        <v>''</v>
      </c>
    </row>
    <row r="24" spans="2:5" ht="12.75">
      <c r="B24" s="3" t="str">
        <f>IF(competitors!$R22&gt;"",competitors!A22,"''")</f>
        <v>''</v>
      </c>
      <c r="C24" s="3" t="str">
        <f>IF(competitors!$R22&gt;"",competitors!S22,"''")</f>
        <v>''</v>
      </c>
      <c r="D24" s="3" t="str">
        <f>IF(competitors!$R22&gt;"",competitors!B22,"''")</f>
        <v>''</v>
      </c>
      <c r="E24" s="3" t="str">
        <f>IF(competitors!$R22&gt;"",competitors!T22,"''")</f>
        <v>''</v>
      </c>
    </row>
    <row r="25" spans="2:5" ht="12.75">
      <c r="B25" s="3" t="str">
        <f>IF(competitors!$R23&gt;"",competitors!A23,"''")</f>
        <v>''</v>
      </c>
      <c r="C25" s="3" t="str">
        <f>IF(competitors!$R23&gt;"",competitors!S23,"''")</f>
        <v>''</v>
      </c>
      <c r="D25" s="3" t="str">
        <f>IF(competitors!$R23&gt;"",competitors!B23,"''")</f>
        <v>''</v>
      </c>
      <c r="E25" s="3" t="str">
        <f>IF(competitors!$R23&gt;"",competitors!T23,"''")</f>
        <v>''</v>
      </c>
    </row>
    <row r="26" spans="2:5" ht="12.75">
      <c r="B26" s="3" t="str">
        <f>IF(competitors!$R24&gt;"",competitors!A24,"''")</f>
        <v>''</v>
      </c>
      <c r="C26" s="3" t="str">
        <f>IF(competitors!$R24&gt;"",competitors!S24,"''")</f>
        <v>''</v>
      </c>
      <c r="D26" s="3" t="str">
        <f>IF(competitors!$R24&gt;"",competitors!B24,"''")</f>
        <v>''</v>
      </c>
      <c r="E26" s="3" t="str">
        <f>IF(competitors!$R24&gt;"",competitors!T24,"''")</f>
        <v>''</v>
      </c>
    </row>
    <row r="27" spans="2:5" ht="12.75">
      <c r="B27" s="3" t="str">
        <f>IF(competitors!$R25&gt;"",competitors!A25,"''")</f>
        <v>''</v>
      </c>
      <c r="C27" s="3" t="str">
        <f>IF(competitors!$R25&gt;"",competitors!S25,"''")</f>
        <v>''</v>
      </c>
      <c r="D27" s="3" t="str">
        <f>IF(competitors!$R25&gt;"",competitors!B25,"''")</f>
        <v>''</v>
      </c>
      <c r="E27" s="3" t="str">
        <f>IF(competitors!$R25&gt;"",competitors!T25,"''")</f>
        <v>''</v>
      </c>
    </row>
    <row r="28" spans="2:5" ht="12.75">
      <c r="B28" s="3" t="str">
        <f>IF(competitors!$R26&gt;"",competitors!A26,"''")</f>
        <v>''</v>
      </c>
      <c r="C28" s="3" t="str">
        <f>IF(competitors!$R26&gt;"",competitors!S26,"''")</f>
        <v>''</v>
      </c>
      <c r="D28" s="3" t="str">
        <f>IF(competitors!$R26&gt;"",competitors!B26,"''")</f>
        <v>''</v>
      </c>
      <c r="E28" s="3" t="str">
        <f>IF(competitors!$R26&gt;"",competitors!T26,"''")</f>
        <v>''</v>
      </c>
    </row>
    <row r="29" spans="2:5" ht="12.75">
      <c r="B29" s="3" t="str">
        <f>IF(competitors!$R27&gt;"",competitors!A27,"''")</f>
        <v>''</v>
      </c>
      <c r="C29" s="3" t="str">
        <f>IF(competitors!$R27&gt;"",competitors!S27,"''")</f>
        <v>''</v>
      </c>
      <c r="D29" s="3" t="str">
        <f>IF(competitors!$R27&gt;"",competitors!B27,"''")</f>
        <v>''</v>
      </c>
      <c r="E29" s="3" t="str">
        <f>IF(competitors!$R27&gt;"",competitors!T27,"''")</f>
        <v>''</v>
      </c>
    </row>
    <row r="30" spans="2:5" ht="12.75">
      <c r="B30" s="3" t="str">
        <f>IF(competitors!$R28&gt;"",competitors!A28,"''")</f>
        <v>''</v>
      </c>
      <c r="C30" s="3" t="str">
        <f>IF(competitors!$R28&gt;"",competitors!S28,"''")</f>
        <v>''</v>
      </c>
      <c r="D30" s="3" t="str">
        <f>IF(competitors!$R28&gt;"",competitors!B28,"''")</f>
        <v>''</v>
      </c>
      <c r="E30" s="3" t="str">
        <f>IF(competitors!$R28&gt;"",competitors!T28,"''")</f>
        <v>''</v>
      </c>
    </row>
    <row r="31" spans="2:5" ht="12.75">
      <c r="B31" s="3" t="str">
        <f>IF(competitors!$R29&gt;"",competitors!A29,"''")</f>
        <v>''</v>
      </c>
      <c r="C31" s="3" t="str">
        <f>IF(competitors!$R29&gt;"",competitors!S29,"''")</f>
        <v>''</v>
      </c>
      <c r="D31" s="3" t="str">
        <f>IF(competitors!$R29&gt;"",competitors!B29,"''")</f>
        <v>''</v>
      </c>
      <c r="E31" s="3" t="str">
        <f>IF(competitors!$R29&gt;"",competitors!T29,"''")</f>
        <v>''</v>
      </c>
    </row>
    <row r="32" spans="2:5" ht="12.75">
      <c r="B32" s="3" t="str">
        <f>IF(competitors!$R30&gt;"",competitors!A30,"''")</f>
        <v>''</v>
      </c>
      <c r="C32" s="3" t="str">
        <f>IF(competitors!$R30&gt;"",competitors!S30,"''")</f>
        <v>''</v>
      </c>
      <c r="D32" s="3" t="str">
        <f>IF(competitors!$R30&gt;"",competitors!B30,"''")</f>
        <v>''</v>
      </c>
      <c r="E32" s="3" t="str">
        <f>IF(competitors!$R30&gt;"",competitors!T30,"''")</f>
        <v>''</v>
      </c>
    </row>
    <row r="33" spans="2:5" ht="12.75">
      <c r="B33" s="3" t="str">
        <f>IF(competitors!$R31&gt;"",competitors!A31,"''")</f>
        <v>''</v>
      </c>
      <c r="C33" s="3" t="str">
        <f>IF(competitors!$R31&gt;"",competitors!S31,"''")</f>
        <v>''</v>
      </c>
      <c r="D33" s="3" t="str">
        <f>IF(competitors!$R31&gt;"",competitors!B31,"''")</f>
        <v>''</v>
      </c>
      <c r="E33" s="3" t="str">
        <f>IF(competitors!$R31&gt;"",competitors!T31,"''")</f>
        <v>''</v>
      </c>
    </row>
    <row r="34" spans="2:5" ht="12.75">
      <c r="B34" s="3" t="str">
        <f>IF(competitors!$R32&gt;"",competitors!A32,"''")</f>
        <v>''</v>
      </c>
      <c r="C34" s="3" t="str">
        <f>IF(competitors!$R32&gt;"",competitors!S32,"''")</f>
        <v>''</v>
      </c>
      <c r="D34" s="3" t="str">
        <f>IF(competitors!$R32&gt;"",competitors!B32,"''")</f>
        <v>''</v>
      </c>
      <c r="E34" s="3" t="str">
        <f>IF(competitors!$R32&gt;"",competitors!T32,"''")</f>
        <v>''</v>
      </c>
    </row>
    <row r="35" spans="2:5" ht="12.75">
      <c r="B35" s="3" t="str">
        <f>IF(competitors!$R33&gt;"",competitors!A33,"''")</f>
        <v>''</v>
      </c>
      <c r="C35" s="3" t="str">
        <f>IF(competitors!$R33&gt;"",competitors!S33,"''")</f>
        <v>''</v>
      </c>
      <c r="D35" s="3" t="str">
        <f>IF(competitors!$R33&gt;"",competitors!B33,"''")</f>
        <v>''</v>
      </c>
      <c r="E35" s="3" t="str">
        <f>IF(competitors!$R33&gt;"",competitors!T33,"''")</f>
        <v>''</v>
      </c>
    </row>
    <row r="36" spans="2:5" ht="12.75">
      <c r="B36" s="3" t="str">
        <f>IF(competitors!$R34&gt;"",competitors!A34,"''")</f>
        <v>''</v>
      </c>
      <c r="C36" s="3" t="str">
        <f>IF(competitors!$R34&gt;"",competitors!S34,"''")</f>
        <v>''</v>
      </c>
      <c r="D36" s="3" t="str">
        <f>IF(competitors!$R34&gt;"",competitors!B34,"''")</f>
        <v>''</v>
      </c>
      <c r="E36" s="3" t="str">
        <f>IF(competitors!$R34&gt;"",competitors!T34,"''")</f>
        <v>''</v>
      </c>
    </row>
    <row r="37" spans="2:5" ht="12.75">
      <c r="B37" s="3" t="str">
        <f>IF(competitors!$R35&gt;"",competitors!A35,"''")</f>
        <v>''</v>
      </c>
      <c r="C37" s="3" t="str">
        <f>IF(competitors!$R35&gt;"",competitors!S35,"''")</f>
        <v>''</v>
      </c>
      <c r="D37" s="3" t="str">
        <f>IF(competitors!$R35&gt;"",competitors!B35,"''")</f>
        <v>''</v>
      </c>
      <c r="E37" s="3" t="str">
        <f>IF(competitors!$R35&gt;"",competitors!T35,"''")</f>
        <v>''</v>
      </c>
    </row>
    <row r="38" spans="2:5" ht="12.75">
      <c r="B38" s="3" t="str">
        <f>IF(competitors!$R36&gt;"",competitors!A36,"''")</f>
        <v>''</v>
      </c>
      <c r="C38" s="3" t="str">
        <f>IF(competitors!$R36&gt;"",competitors!S36,"''")</f>
        <v>''</v>
      </c>
      <c r="D38" s="3" t="str">
        <f>IF(competitors!$R36&gt;"",competitors!B36,"''")</f>
        <v>''</v>
      </c>
      <c r="E38" s="3" t="str">
        <f>IF(competitors!$R36&gt;"",competitors!T36,"''")</f>
        <v>''</v>
      </c>
    </row>
    <row r="39" spans="2:5" ht="12.75">
      <c r="B39" s="3" t="str">
        <f>IF(competitors!$R37&gt;"",competitors!A37,"''")</f>
        <v>''</v>
      </c>
      <c r="C39" s="3" t="str">
        <f>IF(competitors!$R37&gt;"",competitors!S37,"''")</f>
        <v>''</v>
      </c>
      <c r="D39" s="3" t="str">
        <f>IF(competitors!$R37&gt;"",competitors!B37,"''")</f>
        <v>''</v>
      </c>
      <c r="E39" s="3" t="str">
        <f>IF(competitors!$R37&gt;"",competitors!T37,"''")</f>
        <v>''</v>
      </c>
    </row>
    <row r="40" spans="2:5" ht="12.75">
      <c r="B40" s="3" t="str">
        <f>IF(competitors!$R38&gt;"",competitors!A38,"''")</f>
        <v>''</v>
      </c>
      <c r="C40" s="3" t="str">
        <f>IF(competitors!$R38&gt;"",competitors!S38,"''")</f>
        <v>''</v>
      </c>
      <c r="D40" s="3" t="str">
        <f>IF(competitors!$R38&gt;"",competitors!B38,"''")</f>
        <v>''</v>
      </c>
      <c r="E40" s="3" t="str">
        <f>IF(competitors!$R38&gt;"",competitors!T38,"''")</f>
        <v>''</v>
      </c>
    </row>
    <row r="41" spans="2:5" ht="12.75">
      <c r="B41" s="3" t="str">
        <f>IF(competitors!$R39&gt;"",competitors!A39,"''")</f>
        <v>''</v>
      </c>
      <c r="C41" s="3" t="str">
        <f>IF(competitors!$R39&gt;"",competitors!S39,"''")</f>
        <v>''</v>
      </c>
      <c r="D41" s="3" t="str">
        <f>IF(competitors!$R39&gt;"",competitors!B39,"''")</f>
        <v>''</v>
      </c>
      <c r="E41" s="3" t="str">
        <f>IF(competitors!$R39&gt;"",competitors!T39,"''")</f>
        <v>''</v>
      </c>
    </row>
    <row r="42" spans="2:5" ht="12.75">
      <c r="B42" s="3" t="str">
        <f>IF(competitors!$R40&gt;"",competitors!A40,"''")</f>
        <v>''</v>
      </c>
      <c r="C42" s="3" t="str">
        <f>IF(competitors!$R40&gt;"",competitors!S40,"''")</f>
        <v>''</v>
      </c>
      <c r="D42" s="3" t="str">
        <f>IF(competitors!$R40&gt;"",competitors!B40,"''")</f>
        <v>''</v>
      </c>
      <c r="E42" s="3" t="str">
        <f>IF(competitors!$R40&gt;"",competitors!T40,"''")</f>
        <v>''</v>
      </c>
    </row>
    <row r="43" spans="2:5" ht="12.75">
      <c r="B43" s="3" t="str">
        <f>IF(competitors!$R41&gt;"",competitors!A41,"''")</f>
        <v>''</v>
      </c>
      <c r="C43" s="3" t="str">
        <f>IF(competitors!$R41&gt;"",competitors!S41,"''")</f>
        <v>''</v>
      </c>
      <c r="D43" s="3" t="str">
        <f>IF(competitors!$R41&gt;"",competitors!B41,"''")</f>
        <v>''</v>
      </c>
      <c r="E43" s="3" t="str">
        <f>IF(competitors!$R41&gt;"",competitors!T41,"''")</f>
        <v>''</v>
      </c>
    </row>
    <row r="44" spans="2:5" ht="12.75">
      <c r="B44" s="3" t="str">
        <f>IF(competitors!$R42&gt;"",competitors!A42,"''")</f>
        <v>''</v>
      </c>
      <c r="C44" s="3" t="str">
        <f>IF(competitors!$R42&gt;"",competitors!S42,"''")</f>
        <v>''</v>
      </c>
      <c r="D44" s="3" t="str">
        <f>IF(competitors!$R42&gt;"",competitors!B42,"''")</f>
        <v>''</v>
      </c>
      <c r="E44" s="3" t="str">
        <f>IF(competitors!$R42&gt;"",competitors!T42,"''")</f>
        <v>''</v>
      </c>
    </row>
    <row r="45" spans="2:5" ht="12.75">
      <c r="B45" s="3" t="str">
        <f>IF(competitors!$R43&gt;"",competitors!A43,"''")</f>
        <v>''</v>
      </c>
      <c r="C45" s="3" t="str">
        <f>IF(competitors!$R43&gt;"",competitors!S43,"''")</f>
        <v>''</v>
      </c>
      <c r="D45" s="3" t="str">
        <f>IF(competitors!$R43&gt;"",competitors!B43,"''")</f>
        <v>''</v>
      </c>
      <c r="E45" s="3" t="str">
        <f>IF(competitors!$R43&gt;"",competitors!T43,"''")</f>
        <v>''</v>
      </c>
    </row>
    <row r="46" spans="2:5" ht="12.75">
      <c r="B46" s="3" t="str">
        <f>IF(competitors!$R44&gt;"",competitors!A44,"''")</f>
        <v>''</v>
      </c>
      <c r="C46" s="3" t="str">
        <f>IF(competitors!$R44&gt;"",competitors!S44,"''")</f>
        <v>''</v>
      </c>
      <c r="D46" s="3" t="str">
        <f>IF(competitors!$R44&gt;"",competitors!B44,"''")</f>
        <v>''</v>
      </c>
      <c r="E46" s="3" t="str">
        <f>IF(competitors!$R44&gt;"",competitors!T44,"''")</f>
        <v>''</v>
      </c>
    </row>
    <row r="47" spans="2:5" ht="12.75">
      <c r="B47" s="3" t="str">
        <f>IF(competitors!$R45&gt;"",competitors!A45,"''")</f>
        <v>''</v>
      </c>
      <c r="C47" s="3" t="str">
        <f>IF(competitors!$R45&gt;"",competitors!S45,"''")</f>
        <v>''</v>
      </c>
      <c r="D47" s="3" t="str">
        <f>IF(competitors!$R45&gt;"",competitors!B45,"''")</f>
        <v>''</v>
      </c>
      <c r="E47" s="3" t="str">
        <f>IF(competitors!$R45&gt;"",competitors!T45,"''")</f>
        <v>''</v>
      </c>
    </row>
    <row r="48" spans="2:5" ht="12.75">
      <c r="B48" s="3" t="str">
        <f>IF(competitors!$R46&gt;"",competitors!A46,"''")</f>
        <v>''</v>
      </c>
      <c r="C48" s="3" t="str">
        <f>IF(competitors!$R46&gt;"",competitors!S46,"''")</f>
        <v>''</v>
      </c>
      <c r="D48" s="3" t="str">
        <f>IF(competitors!$R46&gt;"",competitors!B46,"''")</f>
        <v>''</v>
      </c>
      <c r="E48" s="3" t="str">
        <f>IF(competitors!$R46&gt;"",competitors!T46,"''")</f>
        <v>''</v>
      </c>
    </row>
    <row r="49" spans="2:5" ht="12.75">
      <c r="B49" s="3" t="str">
        <f>IF(competitors!$R47&gt;"",competitors!A47,"''")</f>
        <v>''</v>
      </c>
      <c r="C49" s="3" t="str">
        <f>IF(competitors!$R47&gt;"",competitors!S47,"''")</f>
        <v>''</v>
      </c>
      <c r="D49" s="3" t="str">
        <f>IF(competitors!$R47&gt;"",competitors!B47,"''")</f>
        <v>''</v>
      </c>
      <c r="E49" s="3" t="str">
        <f>IF(competitors!$R47&gt;"",competitors!T47,"''")</f>
        <v>''</v>
      </c>
    </row>
    <row r="50" spans="2:5" ht="12.75">
      <c r="B50" s="3" t="str">
        <f>IF(competitors!$R48&gt;"",competitors!A48,"''")</f>
        <v>''</v>
      </c>
      <c r="C50" s="3" t="str">
        <f>IF(competitors!$R48&gt;"",competitors!S48,"''")</f>
        <v>''</v>
      </c>
      <c r="D50" s="3" t="str">
        <f>IF(competitors!$R48&gt;"",competitors!B48,"''")</f>
        <v>''</v>
      </c>
      <c r="E50" s="3" t="str">
        <f>IF(competitors!$R48&gt;"",competitors!T48,"''")</f>
        <v>''</v>
      </c>
    </row>
    <row r="51" spans="2:5" ht="12.75">
      <c r="B51" s="3" t="str">
        <f>IF(competitors!$R49&gt;"",competitors!A49,"''")</f>
        <v>''</v>
      </c>
      <c r="C51" s="3" t="str">
        <f>IF(competitors!$R49&gt;"",competitors!S49,"''")</f>
        <v>''</v>
      </c>
      <c r="D51" s="3" t="str">
        <f>IF(competitors!$R49&gt;"",competitors!B49,"''")</f>
        <v>''</v>
      </c>
      <c r="E51" s="3" t="str">
        <f>IF(competitors!$R49&gt;"",competitors!T49,"''")</f>
        <v>''</v>
      </c>
    </row>
    <row r="52" spans="2:5" ht="12.75">
      <c r="B52" s="3" t="str">
        <f>IF(competitors!$R50&gt;"",competitors!A50,"''")</f>
        <v>''</v>
      </c>
      <c r="C52" s="3" t="str">
        <f>IF(competitors!$R50&gt;"",competitors!S50,"''")</f>
        <v>''</v>
      </c>
      <c r="D52" s="3" t="str">
        <f>IF(competitors!$R50&gt;"",competitors!B50,"''")</f>
        <v>''</v>
      </c>
      <c r="E52" s="3" t="str">
        <f>IF(competitors!$R50&gt;"",competitors!T50,"''")</f>
        <v>''</v>
      </c>
    </row>
    <row r="53" spans="2:5" ht="12.75">
      <c r="B53" s="3" t="str">
        <f>IF(competitors!$R51&gt;"",competitors!A51,"''")</f>
        <v>''</v>
      </c>
      <c r="C53" s="3" t="str">
        <f>IF(competitors!$R51&gt;"",competitors!S51,"''")</f>
        <v>''</v>
      </c>
      <c r="D53" s="3" t="str">
        <f>IF(competitors!$R51&gt;"",competitors!B51,"''")</f>
        <v>''</v>
      </c>
      <c r="E53" s="3" t="str">
        <f>IF(competitors!$R51&gt;"",competitors!T51,"''")</f>
        <v>''</v>
      </c>
    </row>
    <row r="54" spans="2:5" ht="12.75">
      <c r="B54" s="3" t="str">
        <f>IF(competitors!$R52&gt;"",competitors!A52,"''")</f>
        <v>''</v>
      </c>
      <c r="C54" s="3" t="str">
        <f>IF(competitors!$R52&gt;"",competitors!S52,"''")</f>
        <v>''</v>
      </c>
      <c r="D54" s="3" t="str">
        <f>IF(competitors!$R52&gt;"",competitors!B52,"''")</f>
        <v>''</v>
      </c>
      <c r="E54" s="3" t="str">
        <f>IF(competitors!$R52&gt;"",competitors!T52,"''")</f>
        <v>''</v>
      </c>
    </row>
    <row r="55" spans="2:5" ht="12.75">
      <c r="B55" s="3" t="str">
        <f>IF(competitors!$R53&gt;"",competitors!A53,"''")</f>
        <v>''</v>
      </c>
      <c r="C55" s="3" t="str">
        <f>IF(competitors!$R53&gt;"",competitors!S53,"''")</f>
        <v>''</v>
      </c>
      <c r="D55" s="3" t="str">
        <f>IF(competitors!$R53&gt;"",competitors!B53,"''")</f>
        <v>''</v>
      </c>
      <c r="E55" s="3" t="str">
        <f>IF(competitors!$R53&gt;"",competitors!T53,"''")</f>
        <v>''</v>
      </c>
    </row>
    <row r="56" spans="2:5" ht="12.75">
      <c r="B56" s="3" t="str">
        <f>IF(competitors!$R54&gt;"",competitors!A54,"''")</f>
        <v>''</v>
      </c>
      <c r="C56" s="3" t="str">
        <f>IF(competitors!$R54&gt;"",competitors!S54,"''")</f>
        <v>''</v>
      </c>
      <c r="D56" s="3" t="str">
        <f>IF(competitors!$R54&gt;"",competitors!B54,"''")</f>
        <v>''</v>
      </c>
      <c r="E56" s="3" t="str">
        <f>IF(competitors!$R54&gt;"",competitors!T54,"''")</f>
        <v>''</v>
      </c>
    </row>
    <row r="57" spans="2:5" ht="12.75">
      <c r="B57" s="3" t="str">
        <f>IF(competitors!$R55&gt;"",competitors!A55,"''")</f>
        <v>''</v>
      </c>
      <c r="C57" s="3" t="str">
        <f>IF(competitors!$R55&gt;"",competitors!S55,"''")</f>
        <v>''</v>
      </c>
      <c r="D57" s="3" t="str">
        <f>IF(competitors!$R55&gt;"",competitors!B55,"''")</f>
        <v>''</v>
      </c>
      <c r="E57" s="3" t="str">
        <f>IF(competitors!$R55&gt;"",competitors!T55,"''")</f>
        <v>''</v>
      </c>
    </row>
    <row r="58" spans="2:5" ht="12.75">
      <c r="B58" s="3" t="str">
        <f>IF(competitors!$R56&gt;"",competitors!A56,"''")</f>
        <v>''</v>
      </c>
      <c r="C58" s="3" t="str">
        <f>IF(competitors!$R56&gt;"",competitors!S56,"''")</f>
        <v>''</v>
      </c>
      <c r="D58" s="3" t="str">
        <f>IF(competitors!$R56&gt;"",competitors!B56,"''")</f>
        <v>''</v>
      </c>
      <c r="E58" s="3" t="str">
        <f>IF(competitors!$R56&gt;"",competitors!T56,"''")</f>
        <v>''</v>
      </c>
    </row>
    <row r="59" spans="2:5" ht="12.75">
      <c r="B59" s="3" t="str">
        <f>IF(competitors!$R57&gt;"",competitors!A57,"''")</f>
        <v>''</v>
      </c>
      <c r="C59" s="3" t="str">
        <f>IF(competitors!$R57&gt;"",competitors!S57,"''")</f>
        <v>''</v>
      </c>
      <c r="D59" s="3" t="str">
        <f>IF(competitors!$R57&gt;"",competitors!B57,"''")</f>
        <v>''</v>
      </c>
      <c r="E59" s="3" t="str">
        <f>IF(competitors!$R57&gt;"",competitors!T57,"''")</f>
        <v>''</v>
      </c>
    </row>
    <row r="60" spans="2:5" ht="12.75">
      <c r="B60" s="3" t="str">
        <f>IF(competitors!$R58&gt;"",competitors!A58,"''")</f>
        <v>''</v>
      </c>
      <c r="C60" s="3" t="str">
        <f>IF(competitors!$R58&gt;"",competitors!S58,"''")</f>
        <v>''</v>
      </c>
      <c r="D60" s="3" t="str">
        <f>IF(competitors!$R58&gt;"",competitors!B58,"''")</f>
        <v>''</v>
      </c>
      <c r="E60" s="3" t="str">
        <f>IF(competitors!$R58&gt;"",competitors!T58,"''")</f>
        <v>''</v>
      </c>
    </row>
    <row r="61" spans="2:5" ht="12.75">
      <c r="B61" s="3" t="str">
        <f>IF(competitors!$R59&gt;"",competitors!A59,"''")</f>
        <v>''</v>
      </c>
      <c r="C61" s="3" t="str">
        <f>IF(competitors!$R59&gt;"",competitors!S59,"''")</f>
        <v>''</v>
      </c>
      <c r="D61" s="3" t="str">
        <f>IF(competitors!$R59&gt;"",competitors!B59,"''")</f>
        <v>''</v>
      </c>
      <c r="E61" s="3" t="str">
        <f>IF(competitors!$R59&gt;"",competitors!T59,"''")</f>
        <v>''</v>
      </c>
    </row>
    <row r="62" spans="2:5" ht="12.75">
      <c r="B62" s="3" t="str">
        <f>IF(competitors!$R60&gt;"",competitors!A60,"''")</f>
        <v>''</v>
      </c>
      <c r="C62" s="3" t="str">
        <f>IF(competitors!$R60&gt;"",competitors!S60,"''")</f>
        <v>''</v>
      </c>
      <c r="D62" s="3" t="str">
        <f>IF(competitors!$R60&gt;"",competitors!B60,"''")</f>
        <v>''</v>
      </c>
      <c r="E62" s="3" t="str">
        <f>IF(competitors!$R60&gt;"",competitors!T60,"''")</f>
        <v>''</v>
      </c>
    </row>
    <row r="63" spans="2:5" ht="12.75">
      <c r="B63" s="3" t="str">
        <f>IF(competitors!$R61&gt;"",competitors!A61,"''")</f>
        <v>''</v>
      </c>
      <c r="C63" s="3" t="str">
        <f>IF(competitors!$R61&gt;"",competitors!S61,"''")</f>
        <v>''</v>
      </c>
      <c r="D63" s="3" t="str">
        <f>IF(competitors!$R61&gt;"",competitors!B61,"''")</f>
        <v>''</v>
      </c>
      <c r="E63" s="3" t="str">
        <f>IF(competitors!$R61&gt;"",competitors!T61,"''")</f>
        <v>''</v>
      </c>
    </row>
    <row r="64" spans="2:5" ht="12.75">
      <c r="B64" s="3" t="str">
        <f>IF(competitors!$R62&gt;"",competitors!A62,"''")</f>
        <v>''</v>
      </c>
      <c r="C64" s="3" t="str">
        <f>IF(competitors!$R62&gt;"",competitors!S62,"''")</f>
        <v>''</v>
      </c>
      <c r="D64" s="3" t="str">
        <f>IF(competitors!$R62&gt;"",competitors!B62,"''")</f>
        <v>''</v>
      </c>
      <c r="E64" s="3" t="str">
        <f>IF(competitors!$R62&gt;"",competitors!T62,"''")</f>
        <v>''</v>
      </c>
    </row>
    <row r="65" spans="2:5" ht="12.75">
      <c r="B65" s="3" t="str">
        <f>IF(competitors!$R63&gt;"",competitors!A63,"''")</f>
        <v>''</v>
      </c>
      <c r="C65" s="3" t="str">
        <f>IF(competitors!$R63&gt;"",competitors!S63,"''")</f>
        <v>''</v>
      </c>
      <c r="D65" s="3" t="str">
        <f>IF(competitors!$R63&gt;"",competitors!B63,"''")</f>
        <v>''</v>
      </c>
      <c r="E65" s="3" t="str">
        <f>IF(competitors!$R63&gt;"",competitors!T63,"''")</f>
        <v>''</v>
      </c>
    </row>
    <row r="66" spans="2:5" ht="12.75">
      <c r="B66" s="3" t="str">
        <f>IF(competitors!$R64&gt;"",competitors!A64,"''")</f>
        <v>''</v>
      </c>
      <c r="C66" s="3" t="str">
        <f>IF(competitors!$R64&gt;"",competitors!S64,"''")</f>
        <v>''</v>
      </c>
      <c r="D66" s="3" t="str">
        <f>IF(competitors!$R64&gt;"",competitors!B64,"''")</f>
        <v>''</v>
      </c>
      <c r="E66" s="3" t="str">
        <f>IF(competitors!$R64&gt;"",competitors!T64,"''")</f>
        <v>''</v>
      </c>
    </row>
    <row r="67" spans="2:5" ht="12.75">
      <c r="B67" s="3" t="str">
        <f>IF(competitors!$R65&gt;"",competitors!A65,"''")</f>
        <v>''</v>
      </c>
      <c r="C67" s="3" t="str">
        <f>IF(competitors!$R65&gt;"",competitors!S65,"''")</f>
        <v>''</v>
      </c>
      <c r="D67" s="3" t="str">
        <f>IF(competitors!$R65&gt;"",competitors!B65,"''")</f>
        <v>''</v>
      </c>
      <c r="E67" s="3" t="str">
        <f>IF(competitors!$R65&gt;"",competitors!T65,"''")</f>
        <v>''</v>
      </c>
    </row>
    <row r="68" spans="2:5" ht="12.75">
      <c r="B68" s="3" t="str">
        <f>IF(competitors!$R66&gt;"",competitors!A66,"''")</f>
        <v>''</v>
      </c>
      <c r="C68" s="3" t="str">
        <f>IF(competitors!$R66&gt;"",competitors!S66,"''")</f>
        <v>''</v>
      </c>
      <c r="D68" s="3" t="str">
        <f>IF(competitors!$R66&gt;"",competitors!B66,"''")</f>
        <v>''</v>
      </c>
      <c r="E68" s="3" t="str">
        <f>IF(competitors!$R66&gt;"",competitors!T66,"''")</f>
        <v>''</v>
      </c>
    </row>
    <row r="69" spans="2:5" ht="12.75">
      <c r="B69" s="3" t="str">
        <f>IF(competitors!$R67&gt;"",competitors!A67,"''")</f>
        <v>''</v>
      </c>
      <c r="C69" s="3" t="str">
        <f>IF(competitors!$R67&gt;"",competitors!S67,"''")</f>
        <v>''</v>
      </c>
      <c r="D69" s="3" t="str">
        <f>IF(competitors!$R67&gt;"",competitors!B67,"''")</f>
        <v>''</v>
      </c>
      <c r="E69" s="3" t="str">
        <f>IF(competitors!$R67&gt;"",competitors!T67,"''")</f>
        <v>''</v>
      </c>
    </row>
    <row r="70" spans="2:5" ht="12.75">
      <c r="B70" s="3" t="str">
        <f>IF(competitors!$R68&gt;"",competitors!A68,"''")</f>
        <v>''</v>
      </c>
      <c r="C70" s="3" t="str">
        <f>IF(competitors!$R68&gt;"",competitors!S68,"''")</f>
        <v>''</v>
      </c>
      <c r="D70" s="3" t="str">
        <f>IF(competitors!$R68&gt;"",competitors!B68,"''")</f>
        <v>''</v>
      </c>
      <c r="E70" s="3" t="str">
        <f>IF(competitors!$R68&gt;"",competitors!T68,"''")</f>
        <v>''</v>
      </c>
    </row>
    <row r="71" spans="2:5" ht="12.75">
      <c r="B71" s="3" t="str">
        <f>IF(competitors!$R69&gt;"",competitors!A69,"''")</f>
        <v>''</v>
      </c>
      <c r="C71" s="3" t="str">
        <f>IF(competitors!$R69&gt;"",competitors!S69,"''")</f>
        <v>''</v>
      </c>
      <c r="D71" s="3" t="str">
        <f>IF(competitors!$R69&gt;"",competitors!#REF!,"''")</f>
        <v>''</v>
      </c>
      <c r="E71" s="3" t="str">
        <f>IF(competitors!$R69&gt;"",competitors!T69,"''")</f>
        <v>''</v>
      </c>
    </row>
    <row r="72" spans="2:5" ht="12.75">
      <c r="B72" s="3" t="str">
        <f>IF(competitors!$R70&gt;"",competitors!A70,"''")</f>
        <v>''</v>
      </c>
      <c r="C72" s="3" t="str">
        <f>IF(competitors!$R70&gt;"",competitors!S70,"''")</f>
        <v>''</v>
      </c>
      <c r="D72" s="3" t="str">
        <f>IF(competitors!$R70&gt;"",competitors!B70,"''")</f>
        <v>''</v>
      </c>
      <c r="E72" s="3" t="str">
        <f>IF(competitors!$R70&gt;"",competitors!T70,"''")</f>
        <v>''</v>
      </c>
    </row>
    <row r="73" spans="2:5" ht="12.75">
      <c r="B73" s="3" t="str">
        <f>IF(competitors!$R71&gt;"",competitors!A71,"''")</f>
        <v>''</v>
      </c>
      <c r="C73" s="3" t="str">
        <f>IF(competitors!$R71&gt;"",competitors!S71,"''")</f>
        <v>''</v>
      </c>
      <c r="D73" s="3" t="str">
        <f>IF(competitors!$R71&gt;"",competitors!B71,"''")</f>
        <v>''</v>
      </c>
      <c r="E73" s="3" t="str">
        <f>IF(competitors!$R71&gt;"",competitors!T71,"''")</f>
        <v>''</v>
      </c>
    </row>
    <row r="74" spans="2:5" ht="12.75">
      <c r="B74" s="3" t="str">
        <f>IF(competitors!$R72&gt;"",competitors!A72,"''")</f>
        <v>''</v>
      </c>
      <c r="C74" s="3" t="str">
        <f>IF(competitors!$R72&gt;"",competitors!S72,"''")</f>
        <v>''</v>
      </c>
      <c r="D74" s="3" t="str">
        <f>IF(competitors!$R72&gt;"",competitors!B72,"''")</f>
        <v>''</v>
      </c>
      <c r="E74" s="3" t="str">
        <f>IF(competitors!$R72&gt;"",competitors!T72,"''")</f>
        <v>''</v>
      </c>
    </row>
    <row r="75" spans="2:5" ht="12.75">
      <c r="B75" s="3" t="str">
        <f>IF(competitors!$R73&gt;"",competitors!A73,"''")</f>
        <v>''</v>
      </c>
      <c r="C75" s="3" t="str">
        <f>IF(competitors!$R73&gt;"",competitors!S73,"''")</f>
        <v>''</v>
      </c>
      <c r="D75" s="3" t="str">
        <f>IF(competitors!$R73&gt;"",competitors!B73,"''")</f>
        <v>''</v>
      </c>
      <c r="E75" s="3" t="str">
        <f>IF(competitors!$R73&gt;"",competitors!T73,"''")</f>
        <v>''</v>
      </c>
    </row>
    <row r="76" spans="2:5" ht="12.75">
      <c r="B76" s="3" t="str">
        <f>IF(competitors!$R74&gt;"",competitors!A74,"''")</f>
        <v>''</v>
      </c>
      <c r="C76" s="3" t="str">
        <f>IF(competitors!$R74&gt;"",competitors!S74,"''")</f>
        <v>''</v>
      </c>
      <c r="D76" s="3" t="str">
        <f>IF(competitors!$R74&gt;"",competitors!B74,"''")</f>
        <v>''</v>
      </c>
      <c r="E76" s="3" t="str">
        <f>IF(competitors!$R74&gt;"",competitors!T74,"''")</f>
        <v>''</v>
      </c>
    </row>
    <row r="77" spans="2:5" ht="12.75">
      <c r="B77" s="3" t="str">
        <f>IF(competitors!$R75&gt;"",competitors!A75,"''")</f>
        <v>''</v>
      </c>
      <c r="C77" s="3" t="str">
        <f>IF(competitors!$R75&gt;"",competitors!S75,"''")</f>
        <v>''</v>
      </c>
      <c r="D77" s="3" t="str">
        <f>IF(competitors!$R75&gt;"",competitors!B75,"''")</f>
        <v>''</v>
      </c>
      <c r="E77" s="3" t="str">
        <f>IF(competitors!$R75&gt;"",competitors!T75,"''")</f>
        <v>''</v>
      </c>
    </row>
    <row r="78" spans="2:5" ht="12.75">
      <c r="B78" s="3" t="str">
        <f>IF(competitors!$R76&gt;"",competitors!A76,"''")</f>
        <v>''</v>
      </c>
      <c r="C78" s="3" t="str">
        <f>IF(competitors!$R76&gt;"",competitors!S76,"''")</f>
        <v>''</v>
      </c>
      <c r="D78" s="3" t="str">
        <f>IF(competitors!$R76&gt;"",competitors!B76,"''")</f>
        <v>''</v>
      </c>
      <c r="E78" s="3" t="str">
        <f>IF(competitors!$R76&gt;"",competitors!T76,"''")</f>
        <v>''</v>
      </c>
    </row>
    <row r="79" spans="2:5" ht="12.75">
      <c r="B79" s="3" t="str">
        <f>IF(competitors!$R77&gt;"",competitors!A77,"''")</f>
        <v>''</v>
      </c>
      <c r="C79" s="3" t="str">
        <f>IF(competitors!$R77&gt;"",competitors!S77,"''")</f>
        <v>''</v>
      </c>
      <c r="D79" s="3" t="str">
        <f>IF(competitors!$R77&gt;"",competitors!B77,"''")</f>
        <v>''</v>
      </c>
      <c r="E79" s="3" t="str">
        <f>IF(competitors!$R77&gt;"",competitors!T77,"''")</f>
        <v>''</v>
      </c>
    </row>
    <row r="80" spans="2:5" ht="12.75">
      <c r="B80" s="3" t="str">
        <f>IF(competitors!$R78&gt;"",competitors!A78,"''")</f>
        <v>''</v>
      </c>
      <c r="C80" s="3" t="str">
        <f>IF(competitors!$R78&gt;"",competitors!S78,"''")</f>
        <v>''</v>
      </c>
      <c r="D80" s="3" t="str">
        <f>IF(competitors!$R78&gt;"",competitors!B78,"''")</f>
        <v>''</v>
      </c>
      <c r="E80" s="3" t="str">
        <f>IF(competitors!$R78&gt;"",competitors!T78,"''")</f>
        <v>''</v>
      </c>
    </row>
    <row r="81" spans="2:5" ht="12.75">
      <c r="B81" s="3" t="str">
        <f>IF(competitors!$R79&gt;"",competitors!A79,"''")</f>
        <v>''</v>
      </c>
      <c r="C81" s="3" t="str">
        <f>IF(competitors!$R79&gt;"",competitors!S79,"''")</f>
        <v>''</v>
      </c>
      <c r="D81" s="3" t="str">
        <f>IF(competitors!$R79&gt;"",competitors!B79,"''")</f>
        <v>''</v>
      </c>
      <c r="E81" s="3" t="str">
        <f>IF(competitors!$R79&gt;"",competitors!T79,"''")</f>
        <v>''</v>
      </c>
    </row>
    <row r="82" spans="2:5" ht="12.75">
      <c r="B82" s="3" t="str">
        <f>IF(competitors!$R80&gt;"",competitors!A80,"''")</f>
        <v>''</v>
      </c>
      <c r="C82" s="3" t="str">
        <f>IF(competitors!$R80&gt;"",competitors!S80,"''")</f>
        <v>''</v>
      </c>
      <c r="D82" s="3" t="str">
        <f>IF(competitors!$R80&gt;"",competitors!B80,"''")</f>
        <v>''</v>
      </c>
      <c r="E82" s="3" t="str">
        <f>IF(competitors!$R80&gt;"",competitors!T80,"''")</f>
        <v>''</v>
      </c>
    </row>
    <row r="83" spans="2:5" ht="12.75">
      <c r="B83" s="3" t="str">
        <f>IF(competitors!$R81&gt;"",competitors!A81,"''")</f>
        <v>''</v>
      </c>
      <c r="C83" s="3" t="str">
        <f>IF(competitors!$R81&gt;"",competitors!S81,"''")</f>
        <v>''</v>
      </c>
      <c r="D83" s="3" t="str">
        <f>IF(competitors!$R81&gt;"",competitors!B81,"''")</f>
        <v>''</v>
      </c>
      <c r="E83" s="3" t="str">
        <f>IF(competitors!$R81&gt;"",competitors!T81,"''")</f>
        <v>''</v>
      </c>
    </row>
    <row r="84" spans="2:5" ht="12.75">
      <c r="B84" s="3" t="str">
        <f>IF(competitors!$R82&gt;"",competitors!A82,"''")</f>
        <v>''</v>
      </c>
      <c r="C84" s="3" t="str">
        <f>IF(competitors!$R82&gt;"",competitors!S82,"''")</f>
        <v>''</v>
      </c>
      <c r="D84" s="3" t="str">
        <f>IF(competitors!$R82&gt;"",competitors!B82,"''")</f>
        <v>''</v>
      </c>
      <c r="E84" s="3" t="str">
        <f>IF(competitors!$R82&gt;"",competitors!T82,"''")</f>
        <v>''</v>
      </c>
    </row>
    <row r="85" spans="2:5" ht="12.75">
      <c r="B85" s="3" t="str">
        <f>IF(competitors!$R83&gt;"",competitors!A83,"''")</f>
        <v>''</v>
      </c>
      <c r="C85" s="3" t="str">
        <f>IF(competitors!$R83&gt;"",competitors!S83,"''")</f>
        <v>''</v>
      </c>
      <c r="D85" s="3" t="str">
        <f>IF(competitors!$R83&gt;"",competitors!B83,"''")</f>
        <v>''</v>
      </c>
      <c r="E85" s="3" t="str">
        <f>IF(competitors!$R83&gt;"",competitors!T83,"''")</f>
        <v>''</v>
      </c>
    </row>
    <row r="86" spans="2:5" ht="12.75">
      <c r="B86" s="3" t="str">
        <f>IF(competitors!$R84&gt;"",competitors!A84,"''")</f>
        <v>''</v>
      </c>
      <c r="C86" s="3" t="str">
        <f>IF(competitors!$R84&gt;"",competitors!S84,"''")</f>
        <v>''</v>
      </c>
      <c r="D86" s="3" t="str">
        <f>IF(competitors!$R84&gt;"",competitors!B84,"''")</f>
        <v>''</v>
      </c>
      <c r="E86" s="3" t="str">
        <f>IF(competitors!$R84&gt;"",competitors!T84,"''")</f>
        <v>''</v>
      </c>
    </row>
    <row r="87" spans="2:5" ht="12.75">
      <c r="B87" s="3" t="str">
        <f>IF(competitors!$R85&gt;"",competitors!A85,"''")</f>
        <v>''</v>
      </c>
      <c r="C87" s="3" t="str">
        <f>IF(competitors!$R85&gt;"",competitors!S85,"''")</f>
        <v>''</v>
      </c>
      <c r="D87" s="3" t="str">
        <f>IF(competitors!$R85&gt;"",competitors!B85,"''")</f>
        <v>''</v>
      </c>
      <c r="E87" s="3" t="str">
        <f>IF(competitors!$R85&gt;"",competitors!T85,"''")</f>
        <v>''</v>
      </c>
    </row>
    <row r="88" spans="2:5" ht="12.75">
      <c r="B88" s="3" t="str">
        <f>IF(competitors!$R86&gt;"",competitors!A86,"''")</f>
        <v>''</v>
      </c>
      <c r="C88" s="3" t="str">
        <f>IF(competitors!$R86&gt;"",competitors!S86,"''")</f>
        <v>''</v>
      </c>
      <c r="D88" s="3" t="str">
        <f>IF(competitors!$R86&gt;"",competitors!B86,"''")</f>
        <v>''</v>
      </c>
      <c r="E88" s="3" t="str">
        <f>IF(competitors!$R86&gt;"",competitors!T86,"''")</f>
        <v>''</v>
      </c>
    </row>
    <row r="89" spans="2:5" ht="12.75">
      <c r="B89" s="3" t="str">
        <f>IF(competitors!$R87&gt;"",competitors!A87,"''")</f>
        <v>''</v>
      </c>
      <c r="C89" s="3" t="str">
        <f>IF(competitors!$R87&gt;"",competitors!S87,"''")</f>
        <v>''</v>
      </c>
      <c r="D89" s="3" t="str">
        <f>IF(competitors!$R87&gt;"",competitors!B87,"''")</f>
        <v>''</v>
      </c>
      <c r="E89" s="3" t="str">
        <f>IF(competitors!$R87&gt;"",competitors!T87,"''")</f>
        <v>''</v>
      </c>
    </row>
    <row r="90" spans="2:5" ht="12.75">
      <c r="B90" s="3" t="str">
        <f>IF(competitors!$R88&gt;"",competitors!A88,"''")</f>
        <v>''</v>
      </c>
      <c r="C90" s="3" t="str">
        <f>IF(competitors!$R88&gt;"",competitors!S88,"''")</f>
        <v>''</v>
      </c>
      <c r="D90" s="3" t="str">
        <f>IF(competitors!$R88&gt;"",competitors!B88,"''")</f>
        <v>''</v>
      </c>
      <c r="E90" s="3" t="str">
        <f>IF(competitors!$R88&gt;"",competitors!T88,"''")</f>
        <v>''</v>
      </c>
    </row>
    <row r="91" spans="2:5" ht="12.75">
      <c r="B91" s="3" t="str">
        <f>IF(competitors!$R89&gt;"",competitors!A89,"''")</f>
        <v>''</v>
      </c>
      <c r="C91" s="3" t="str">
        <f>IF(competitors!$R89&gt;"",competitors!S89,"''")</f>
        <v>''</v>
      </c>
      <c r="D91" s="3" t="str">
        <f>IF(competitors!$R89&gt;"",competitors!B89,"''")</f>
        <v>''</v>
      </c>
      <c r="E91" s="3" t="str">
        <f>IF(competitors!$R89&gt;"",competitors!T89,"''")</f>
        <v>''</v>
      </c>
    </row>
    <row r="92" spans="2:5" ht="12.75">
      <c r="B92" s="3" t="str">
        <f>IF(competitors!$R90&gt;"",competitors!A90,"''")</f>
        <v>''</v>
      </c>
      <c r="C92" s="3" t="str">
        <f>IF(competitors!$R90&gt;"",competitors!S90,"''")</f>
        <v>''</v>
      </c>
      <c r="D92" s="3" t="str">
        <f>IF(competitors!$R90&gt;"",competitors!B90,"''")</f>
        <v>''</v>
      </c>
      <c r="E92" s="3" t="str">
        <f>IF(competitors!$R90&gt;"",competitors!T90,"''")</f>
        <v>''</v>
      </c>
    </row>
    <row r="93" spans="2:5" ht="12.75">
      <c r="B93" s="3" t="str">
        <f>IF(competitors!$R91&gt;"",competitors!A91,"''")</f>
        <v>''</v>
      </c>
      <c r="C93" s="3" t="str">
        <f>IF(competitors!$R91&gt;"",competitors!S91,"''")</f>
        <v>''</v>
      </c>
      <c r="D93" s="3" t="str">
        <f>IF(competitors!$R91&gt;"",competitors!B91,"''")</f>
        <v>''</v>
      </c>
      <c r="E93" s="3" t="str">
        <f>IF(competitors!$R91&gt;"",competitors!T91,"''")</f>
        <v>''</v>
      </c>
    </row>
    <row r="94" spans="2:5" ht="12.75">
      <c r="B94" s="3" t="str">
        <f>IF(competitors!$R92&gt;"",competitors!A92,"''")</f>
        <v>''</v>
      </c>
      <c r="C94" s="3" t="str">
        <f>IF(competitors!$R92&gt;"",competitors!S92,"''")</f>
        <v>''</v>
      </c>
      <c r="D94" s="3" t="str">
        <f>IF(competitors!$R92&gt;"",competitors!B92,"''")</f>
        <v>''</v>
      </c>
      <c r="E94" s="3" t="str">
        <f>IF(competitors!$R92&gt;"",competitors!T92,"''")</f>
        <v>''</v>
      </c>
    </row>
    <row r="95" spans="2:5" ht="12.75">
      <c r="B95" s="3" t="str">
        <f>IF(competitors!$R93&gt;"",competitors!A93,"''")</f>
        <v>''</v>
      </c>
      <c r="C95" s="3" t="str">
        <f>IF(competitors!$R93&gt;"",competitors!S93,"''")</f>
        <v>''</v>
      </c>
      <c r="D95" s="3" t="str">
        <f>IF(competitors!$R93&gt;"",competitors!B93,"''")</f>
        <v>''</v>
      </c>
      <c r="E95" s="3" t="str">
        <f>IF(competitors!$R93&gt;"",competitors!T93,"''")</f>
        <v>''</v>
      </c>
    </row>
    <row r="96" spans="2:5" ht="12.75">
      <c r="B96" s="3" t="str">
        <f>IF(competitors!$R94&gt;"",competitors!A94,"''")</f>
        <v>''</v>
      </c>
      <c r="C96" s="3" t="str">
        <f>IF(competitors!$R94&gt;"",competitors!S94,"''")</f>
        <v>''</v>
      </c>
      <c r="D96" s="3" t="str">
        <f>IF(competitors!$R94&gt;"",competitors!B94,"''")</f>
        <v>''</v>
      </c>
      <c r="E96" s="3" t="str">
        <f>IF(competitors!$R94&gt;"",competitors!T94,"''")</f>
        <v>''</v>
      </c>
    </row>
    <row r="97" spans="2:5" ht="12.75">
      <c r="B97" s="3" t="str">
        <f>IF(competitors!$R95&gt;"",competitors!A95,"''")</f>
        <v>''</v>
      </c>
      <c r="C97" s="3" t="str">
        <f>IF(competitors!$R95&gt;"",competitors!S95,"''")</f>
        <v>''</v>
      </c>
      <c r="D97" s="3" t="str">
        <f>IF(competitors!$R95&gt;"",competitors!B95,"''")</f>
        <v>''</v>
      </c>
      <c r="E97" s="3" t="str">
        <f>IF(competitors!$R95&gt;"",competitors!T95,"''")</f>
        <v>''</v>
      </c>
    </row>
    <row r="98" spans="2:5" ht="12.75">
      <c r="B98" s="3" t="str">
        <f>IF(competitors!$R96&gt;"",competitors!A96,"''")</f>
        <v>''</v>
      </c>
      <c r="C98" s="3" t="str">
        <f>IF(competitors!$R96&gt;"",competitors!S96,"''")</f>
        <v>''</v>
      </c>
      <c r="D98" s="3" t="str">
        <f>IF(competitors!$R96&gt;"",competitors!B96,"''")</f>
        <v>''</v>
      </c>
      <c r="E98" s="3" t="str">
        <f>IF(competitors!$R96&gt;"",competitors!T96,"''")</f>
        <v>''</v>
      </c>
    </row>
    <row r="99" spans="2:5" ht="12.75">
      <c r="B99" s="3" t="str">
        <f>IF(competitors!$R97&gt;"",competitors!A97,"''")</f>
        <v>''</v>
      </c>
      <c r="C99" s="3" t="str">
        <f>IF(competitors!$R97&gt;"",competitors!S97,"''")</f>
        <v>''</v>
      </c>
      <c r="D99" s="3" t="str">
        <f>IF(competitors!$R97&gt;"",competitors!B97,"''")</f>
        <v>''</v>
      </c>
      <c r="E99" s="3" t="str">
        <f>IF(competitors!$R97&gt;"",competitors!T97,"''")</f>
        <v>''</v>
      </c>
    </row>
    <row r="100" spans="2:5" ht="12.75">
      <c r="B100" s="3" t="str">
        <f>IF(competitors!$R98&gt;"",competitors!A98,"''")</f>
        <v>''</v>
      </c>
      <c r="C100" s="3" t="str">
        <f>IF(competitors!$R98&gt;"",competitors!S98,"''")</f>
        <v>''</v>
      </c>
      <c r="D100" s="3" t="str">
        <f>IF(competitors!$R98&gt;"",competitors!B98,"''")</f>
        <v>''</v>
      </c>
      <c r="E100" s="3" t="str">
        <f>IF(competitors!$R98&gt;"",competitors!T98,"''")</f>
        <v>''</v>
      </c>
    </row>
    <row r="101" spans="2:5" ht="12.75">
      <c r="B101" s="3" t="str">
        <f>IF(competitors!$R99&gt;"",competitors!A99,"''")</f>
        <v>''</v>
      </c>
      <c r="C101" s="3" t="str">
        <f>IF(competitors!$R99&gt;"",competitors!S99,"''")</f>
        <v>''</v>
      </c>
      <c r="D101" s="3" t="str">
        <f>IF(competitors!$R99&gt;"",competitors!B99,"''")</f>
        <v>''</v>
      </c>
      <c r="E101" s="3" t="str">
        <f>IF(competitors!$R99&gt;"",competitors!T99,"''")</f>
        <v>''</v>
      </c>
    </row>
    <row r="102" spans="2:5" ht="12.75">
      <c r="B102" s="3" t="str">
        <f>IF(competitors!$R100&gt;"",competitors!A100,"''")</f>
        <v>''</v>
      </c>
      <c r="C102" s="3" t="str">
        <f>IF(competitors!$R100&gt;"",competitors!S100,"''")</f>
        <v>''</v>
      </c>
      <c r="D102" s="3" t="str">
        <f>IF(competitors!$R100&gt;"",competitors!B100,"''")</f>
        <v>''</v>
      </c>
      <c r="E102" s="3" t="str">
        <f>IF(competitors!$R100&gt;"",competitors!T100,"''")</f>
        <v>''</v>
      </c>
    </row>
    <row r="103" spans="2:5" ht="12.75">
      <c r="B103" s="3" t="str">
        <f>IF(competitors!$R101&gt;"",competitors!A101,"''")</f>
        <v>''</v>
      </c>
      <c r="C103" s="3" t="str">
        <f>IF(competitors!$R101&gt;"",competitors!S101,"''")</f>
        <v>''</v>
      </c>
      <c r="D103" s="3" t="str">
        <f>IF(competitors!$R101&gt;"",competitors!B101,"''")</f>
        <v>''</v>
      </c>
      <c r="E103" s="3" t="str">
        <f>IF(competitors!$R101&gt;"",competitors!T101,"''")</f>
        <v>''</v>
      </c>
    </row>
    <row r="104" spans="2:5" ht="12.75">
      <c r="B104" s="3" t="str">
        <f>IF(competitors!$R102&gt;"",competitors!A102,"''")</f>
        <v>''</v>
      </c>
      <c r="C104" s="3" t="str">
        <f>IF(competitors!$R102&gt;"",competitors!S102,"''")</f>
        <v>''</v>
      </c>
      <c r="D104" s="3" t="str">
        <f>IF(competitors!$R102&gt;"",competitors!B102,"''")</f>
        <v>''</v>
      </c>
      <c r="E104" s="3" t="str">
        <f>IF(competitors!$R102&gt;"",competitors!T102,"''")</f>
        <v>''</v>
      </c>
    </row>
    <row r="105" spans="2:5" ht="12.75">
      <c r="B105" s="3" t="str">
        <f>IF(competitors!$R103&gt;"",competitors!A103,"''")</f>
        <v>''</v>
      </c>
      <c r="C105" s="3" t="str">
        <f>IF(competitors!$R103&gt;"",competitors!S103,"''")</f>
        <v>''</v>
      </c>
      <c r="D105" s="3" t="str">
        <f>IF(competitors!$R103&gt;"",competitors!B103,"''")</f>
        <v>''</v>
      </c>
      <c r="E105" s="3" t="str">
        <f>IF(competitors!$R103&gt;"",competitors!T103,"''")</f>
        <v>''</v>
      </c>
    </row>
    <row r="106" spans="2:5" ht="12.75">
      <c r="B106" s="3" t="str">
        <f>IF(competitors!$R104&gt;"",competitors!A104,"''")</f>
        <v>''</v>
      </c>
      <c r="C106" s="3" t="str">
        <f>IF(competitors!$R104&gt;"",competitors!S104,"''")</f>
        <v>''</v>
      </c>
      <c r="D106" s="3" t="str">
        <f>IF(competitors!$R104&gt;"",competitors!B104,"''")</f>
        <v>''</v>
      </c>
      <c r="E106" s="3" t="str">
        <f>IF(competitors!$R104&gt;"",competitors!T104,"''")</f>
        <v>''</v>
      </c>
    </row>
    <row r="107" spans="2:5" ht="12.75">
      <c r="B107" s="3" t="str">
        <f>IF(competitors!$R105&gt;"",competitors!A105,"''")</f>
        <v>''</v>
      </c>
      <c r="C107" s="3" t="str">
        <f>IF(competitors!$R105&gt;"",competitors!S105,"''")</f>
        <v>''</v>
      </c>
      <c r="D107" s="3" t="str">
        <f>IF(competitors!$R105&gt;"",competitors!B105,"''")</f>
        <v>''</v>
      </c>
      <c r="E107" s="3" t="str">
        <f>IF(competitors!$R105&gt;"",competitors!T105,"''")</f>
        <v>''</v>
      </c>
    </row>
    <row r="108" spans="2:5" ht="12.75">
      <c r="B108" s="3" t="str">
        <f>IF(competitors!$R106&gt;"",competitors!A106,"''")</f>
        <v>''</v>
      </c>
      <c r="C108" s="3" t="str">
        <f>IF(competitors!$R106&gt;"",competitors!S106,"''")</f>
        <v>''</v>
      </c>
      <c r="D108" s="3" t="str">
        <f>IF(competitors!$R106&gt;"",competitors!B106,"''")</f>
        <v>''</v>
      </c>
      <c r="E108" s="3" t="str">
        <f>IF(competitors!$R106&gt;"",competitors!T106,"''")</f>
        <v>''</v>
      </c>
    </row>
    <row r="109" spans="2:5" ht="12.75">
      <c r="B109" s="3" t="str">
        <f>IF(competitors!$R107&gt;"",competitors!A107,"''")</f>
        <v>''</v>
      </c>
      <c r="C109" s="3" t="str">
        <f>IF(competitors!$R107&gt;"",competitors!S107,"''")</f>
        <v>''</v>
      </c>
      <c r="D109" s="3" t="str">
        <f>IF(competitors!$R107&gt;"",competitors!B107,"''")</f>
        <v>''</v>
      </c>
      <c r="E109" s="3" t="str">
        <f>IF(competitors!$R107&gt;"",competitors!T107,"''")</f>
        <v>''</v>
      </c>
    </row>
    <row r="110" spans="2:5" ht="12.75">
      <c r="B110" s="3" t="str">
        <f>IF(competitors!$R108&gt;"",competitors!A108,"''")</f>
        <v>''</v>
      </c>
      <c r="C110" s="3" t="str">
        <f>IF(competitors!$R108&gt;"",competitors!S108,"''")</f>
        <v>''</v>
      </c>
      <c r="D110" s="3" t="str">
        <f>IF(competitors!$R108&gt;"",competitors!B108,"''")</f>
        <v>''</v>
      </c>
      <c r="E110" s="3" t="str">
        <f>IF(competitors!$R108&gt;"",competitors!T108,"''")</f>
        <v>''</v>
      </c>
    </row>
    <row r="111" spans="2:5" ht="12.75">
      <c r="B111" s="3" t="str">
        <f>IF(competitors!$R109&gt;"",competitors!A109,"''")</f>
        <v>''</v>
      </c>
      <c r="C111" s="3" t="str">
        <f>IF(competitors!$R109&gt;"",competitors!S109,"''")</f>
        <v>''</v>
      </c>
      <c r="D111" s="3" t="str">
        <f>IF(competitors!$R109&gt;"",competitors!B109,"''")</f>
        <v>''</v>
      </c>
      <c r="E111" s="3" t="str">
        <f>IF(competitors!$R109&gt;"",competitors!T109,"''")</f>
        <v>''</v>
      </c>
    </row>
    <row r="112" spans="2:5" ht="12.75">
      <c r="B112" s="3" t="str">
        <f>IF(competitors!$R110&gt;"",competitors!A110,"''")</f>
        <v>''</v>
      </c>
      <c r="C112" s="3" t="str">
        <f>IF(competitors!$R110&gt;"",competitors!S110,"''")</f>
        <v>''</v>
      </c>
      <c r="D112" s="3" t="str">
        <f>IF(competitors!$R110&gt;"",competitors!B110,"''")</f>
        <v>''</v>
      </c>
      <c r="E112" s="3" t="str">
        <f>IF(competitors!$R110&gt;"",competitors!T110,"''")</f>
        <v>''</v>
      </c>
    </row>
    <row r="113" spans="2:5" ht="12.75">
      <c r="B113" s="3" t="str">
        <f>IF(competitors!$R111&gt;"",competitors!A111,"''")</f>
        <v>''</v>
      </c>
      <c r="C113" s="3" t="str">
        <f>IF(competitors!$R111&gt;"",competitors!S111,"''")</f>
        <v>''</v>
      </c>
      <c r="D113" s="3" t="str">
        <f>IF(competitors!$R111&gt;"",competitors!B111,"''")</f>
        <v>''</v>
      </c>
      <c r="E113" s="3" t="str">
        <f>IF(competitors!$R111&gt;"",competitors!T111,"''")</f>
        <v>''</v>
      </c>
    </row>
    <row r="114" spans="2:5" ht="12.75">
      <c r="B114" s="3" t="str">
        <f>IF(competitors!$R112&gt;"",competitors!A112,"''")</f>
        <v>''</v>
      </c>
      <c r="C114" s="3" t="str">
        <f>IF(competitors!$R112&gt;"",competitors!S112,"''")</f>
        <v>''</v>
      </c>
      <c r="D114" s="3" t="str">
        <f>IF(competitors!$R112&gt;"",competitors!B112,"''")</f>
        <v>''</v>
      </c>
      <c r="E114" s="3" t="str">
        <f>IF(competitors!$R112&gt;"",competitors!T112,"''")</f>
        <v>''</v>
      </c>
    </row>
    <row r="115" spans="2:5" ht="12.75">
      <c r="B115" s="3" t="str">
        <f>IF(competitors!$R113&gt;"",competitors!A113,"''")</f>
        <v>''</v>
      </c>
      <c r="C115" s="3" t="str">
        <f>IF(competitors!$R113&gt;"",competitors!S113,"''")</f>
        <v>''</v>
      </c>
      <c r="D115" s="3" t="str">
        <f>IF(competitors!$R113&gt;"",competitors!B113,"''")</f>
        <v>''</v>
      </c>
      <c r="E115" s="3" t="str">
        <f>IF(competitors!$R113&gt;"",competitors!T113,"''")</f>
        <v>''</v>
      </c>
    </row>
    <row r="116" spans="2:5" ht="12.75">
      <c r="B116" s="3" t="str">
        <f>IF(competitors!$R114&gt;"",competitors!A114,"''")</f>
        <v>''</v>
      </c>
      <c r="C116" s="3" t="str">
        <f>IF(competitors!$R114&gt;"",competitors!S114,"''")</f>
        <v>''</v>
      </c>
      <c r="D116" s="3" t="str">
        <f>IF(competitors!$R114&gt;"",competitors!B114,"''")</f>
        <v>''</v>
      </c>
      <c r="E116" s="3" t="str">
        <f>IF(competitors!$R114&gt;"",competitors!T114,"''")</f>
        <v>''</v>
      </c>
    </row>
    <row r="117" spans="2:5" ht="12.75">
      <c r="B117" s="3" t="str">
        <f>IF(competitors!$R115&gt;"",competitors!A115,"''")</f>
        <v>''</v>
      </c>
      <c r="C117" s="3" t="str">
        <f>IF(competitors!$R115&gt;"",competitors!S115,"''")</f>
        <v>''</v>
      </c>
      <c r="D117" s="3" t="str">
        <f>IF(competitors!$R115&gt;"",competitors!B115,"''")</f>
        <v>''</v>
      </c>
      <c r="E117" s="3" t="str">
        <f>IF(competitors!$R115&gt;"",competitors!T115,"''")</f>
        <v>''</v>
      </c>
    </row>
    <row r="118" spans="2:5" ht="12.75">
      <c r="B118" s="3" t="str">
        <f>IF(competitors!$R116&gt;"",competitors!A116,"''")</f>
        <v>''</v>
      </c>
      <c r="C118" s="3" t="str">
        <f>IF(competitors!$R116&gt;"",competitors!S116,"''")</f>
        <v>''</v>
      </c>
      <c r="D118" s="3" t="str">
        <f>IF(competitors!$R116&gt;"",competitors!B116,"''")</f>
        <v>''</v>
      </c>
      <c r="E118" s="3" t="str">
        <f>IF(competitors!$R116&gt;"",competitors!T116,"''")</f>
        <v>''</v>
      </c>
    </row>
    <row r="119" spans="2:5" ht="12.75">
      <c r="B119" s="3" t="str">
        <f>IF(competitors!$R117&gt;"",competitors!A117,"''")</f>
        <v>''</v>
      </c>
      <c r="C119" s="3" t="str">
        <f>IF(competitors!$R117&gt;"",competitors!S117,"''")</f>
        <v>''</v>
      </c>
      <c r="D119" s="3" t="str">
        <f>IF(competitors!$R117&gt;"",competitors!B117,"''")</f>
        <v>''</v>
      </c>
      <c r="E119" s="3" t="str">
        <f>IF(competitors!$R117&gt;"",competitors!T117,"''")</f>
        <v>''</v>
      </c>
    </row>
    <row r="120" spans="2:5" ht="12.75">
      <c r="B120" s="3" t="str">
        <f>IF(competitors!$R118&gt;"",competitors!A118,"''")</f>
        <v>''</v>
      </c>
      <c r="C120" s="3" t="str">
        <f>IF(competitors!$R118&gt;"",competitors!S118,"''")</f>
        <v>''</v>
      </c>
      <c r="D120" s="3" t="str">
        <f>IF(competitors!$R118&gt;"",competitors!B118,"''")</f>
        <v>''</v>
      </c>
      <c r="E120" s="3" t="str">
        <f>IF(competitors!$R118&gt;"",competitors!T118,"''")</f>
        <v>''</v>
      </c>
    </row>
    <row r="121" spans="2:5" ht="12.75">
      <c r="B121" s="3" t="str">
        <f>IF(competitors!$R121&gt;"",competitors!A121,"''")</f>
        <v>''</v>
      </c>
      <c r="C121" s="3" t="str">
        <f>IF(competitors!$R121&gt;"",competitors!S121,"''")</f>
        <v>''</v>
      </c>
      <c r="D121" s="3" t="str">
        <f>IF(competitors!$R121&gt;"",competitors!B121,"''")</f>
        <v>''</v>
      </c>
      <c r="E121" s="3" t="str">
        <f>IF(competitors!$R121&gt;"",competitors!T121,"''")</f>
        <v>''</v>
      </c>
    </row>
    <row r="122" spans="2:5" ht="12.75">
      <c r="B122" s="3" t="str">
        <f>IF(competitors!$R122&gt;"",competitors!A122,"''")</f>
        <v>''</v>
      </c>
      <c r="C122" s="3" t="str">
        <f>IF(competitors!$R122&gt;"",competitors!S122,"''")</f>
        <v>''</v>
      </c>
      <c r="D122" s="3" t="str">
        <f>IF(competitors!$R122&gt;"",competitors!B122,"''")</f>
        <v>''</v>
      </c>
      <c r="E122" s="3" t="str">
        <f>IF(competitors!$R122&gt;"",competitors!T122,"''")</f>
        <v>''</v>
      </c>
    </row>
    <row r="123" spans="2:5" ht="12.75">
      <c r="B123" s="3" t="str">
        <f>IF(competitors!$R123&gt;"",competitors!A123,"''")</f>
        <v>''</v>
      </c>
      <c r="C123" s="3" t="str">
        <f>IF(competitors!$R123&gt;"",competitors!S123,"''")</f>
        <v>''</v>
      </c>
      <c r="D123" s="3" t="str">
        <f>IF(competitors!$R123&gt;"",competitors!B123,"''")</f>
        <v>''</v>
      </c>
      <c r="E123" s="3" t="str">
        <f>IF(competitors!$R123&gt;"",competitors!T123,"''")</f>
        <v>''</v>
      </c>
    </row>
    <row r="124" spans="2:5" ht="12.75">
      <c r="B124" s="3" t="str">
        <f>IF(competitors!$R124&gt;"",competitors!A124,"''")</f>
        <v>''</v>
      </c>
      <c r="C124" s="3" t="str">
        <f>IF(competitors!$R124&gt;"",competitors!S124,"''")</f>
        <v>''</v>
      </c>
      <c r="D124" s="3" t="str">
        <f>IF(competitors!$R124&gt;"",competitors!B124,"''")</f>
        <v>''</v>
      </c>
      <c r="E124" s="3" t="str">
        <f>IF(competitors!$R124&gt;"",competitors!T124,"''")</f>
        <v>''</v>
      </c>
    </row>
    <row r="125" spans="2:5" ht="12.75">
      <c r="B125" s="3" t="str">
        <f>IF(competitors!$R125&gt;"",competitors!A125,"''")</f>
        <v>''</v>
      </c>
      <c r="C125" s="3" t="str">
        <f>IF(competitors!$R125&gt;"",competitors!S125,"''")</f>
        <v>''</v>
      </c>
      <c r="D125" s="3" t="str">
        <f>IF(competitors!$R125&gt;"",competitors!B125,"''")</f>
        <v>''</v>
      </c>
      <c r="E125" s="3" t="str">
        <f>IF(competitors!$R125&gt;"",competitors!T125,"''")</f>
        <v>''</v>
      </c>
    </row>
    <row r="126" spans="2:5" ht="12.75">
      <c r="B126" s="3" t="str">
        <f>IF(competitors!$R126&gt;"",competitors!A126,"''")</f>
        <v>''</v>
      </c>
      <c r="C126" s="3" t="str">
        <f>IF(competitors!$R126&gt;"",competitors!S126,"''")</f>
        <v>''</v>
      </c>
      <c r="D126" s="3" t="str">
        <f>IF(competitors!$R126&gt;"",competitors!B126,"''")</f>
        <v>''</v>
      </c>
      <c r="E126" s="3" t="str">
        <f>IF(competitors!$R126&gt;"",competitors!T126,"''")</f>
        <v>''</v>
      </c>
    </row>
    <row r="127" spans="2:5" ht="12.75">
      <c r="B127" s="3" t="str">
        <f>IF(competitors!$R127&gt;"",competitors!A127,"''")</f>
        <v>''</v>
      </c>
      <c r="C127" s="3" t="str">
        <f>IF(competitors!$R127&gt;"",competitors!S127,"''")</f>
        <v>''</v>
      </c>
      <c r="D127" s="3" t="str">
        <f>IF(competitors!$R127&gt;"",competitors!B127,"''")</f>
        <v>''</v>
      </c>
      <c r="E127" s="3" t="str">
        <f>IF(competitors!$R127&gt;"",competitors!T127,"''")</f>
        <v>''</v>
      </c>
    </row>
    <row r="128" spans="2:5" ht="12.75">
      <c r="B128" s="3" t="str">
        <f>IF(competitors!$R128&gt;"",competitors!A128,"''")</f>
        <v>''</v>
      </c>
      <c r="C128" s="3" t="str">
        <f>IF(competitors!$R128&gt;"",competitors!S128,"''")</f>
        <v>''</v>
      </c>
      <c r="D128" s="3" t="str">
        <f>IF(competitors!$R128&gt;"",competitors!B128,"''")</f>
        <v>''</v>
      </c>
      <c r="E128" s="3" t="str">
        <f>IF(competitors!$R128&gt;"",competitors!T128,"''")</f>
        <v>''</v>
      </c>
    </row>
    <row r="129" spans="2:5" ht="12.75">
      <c r="B129" s="3" t="str">
        <f>IF(competitors!$R129&gt;"",competitors!A129,"''")</f>
        <v>''</v>
      </c>
      <c r="C129" s="3" t="str">
        <f>IF(competitors!$R129&gt;"",competitors!S129,"''")</f>
        <v>''</v>
      </c>
      <c r="D129" s="3" t="str">
        <f>IF(competitors!$R129&gt;"",competitors!B129,"''")</f>
        <v>''</v>
      </c>
      <c r="E129" s="3" t="str">
        <f>IF(competitors!$R129&gt;"",competitors!T129,"''")</f>
        <v>''</v>
      </c>
    </row>
    <row r="130" spans="2:5" ht="12.75">
      <c r="B130" s="3" t="str">
        <f>IF(competitors!$R130&gt;"",competitors!A130,"''")</f>
        <v>''</v>
      </c>
      <c r="C130" s="3" t="str">
        <f>IF(competitors!$R130&gt;"",competitors!S130,"''")</f>
        <v>''</v>
      </c>
      <c r="D130" s="3" t="str">
        <f>IF(competitors!$R130&gt;"",competitors!B130,"''")</f>
        <v>''</v>
      </c>
      <c r="E130" s="3" t="str">
        <f>IF(competitors!$R130&gt;"",competitors!T130,"''")</f>
        <v>''</v>
      </c>
    </row>
    <row r="131" spans="2:5" ht="12.75">
      <c r="B131" s="3" t="str">
        <f>IF(competitors!$R131&gt;"",competitors!A131,"''")</f>
        <v>''</v>
      </c>
      <c r="C131" s="3" t="str">
        <f>IF(competitors!$R131&gt;"",competitors!S131,"''")</f>
        <v>''</v>
      </c>
      <c r="D131" s="3" t="str">
        <f>IF(competitors!$R131&gt;"",competitors!B131,"''")</f>
        <v>''</v>
      </c>
      <c r="E131" s="3" t="str">
        <f>IF(competitors!$R131&gt;"",competitors!T131,"''")</f>
        <v>''</v>
      </c>
    </row>
    <row r="132" spans="2:5" ht="12.75">
      <c r="B132" s="3" t="str">
        <f>IF(competitors!$R132&gt;"",competitors!A132,"''")</f>
        <v>''</v>
      </c>
      <c r="C132" s="3" t="str">
        <f>IF(competitors!$R132&gt;"",competitors!S132,"''")</f>
        <v>''</v>
      </c>
      <c r="D132" s="3" t="str">
        <f>IF(competitors!$R132&gt;"",competitors!B132,"''")</f>
        <v>''</v>
      </c>
      <c r="E132" s="3" t="str">
        <f>IF(competitors!$R132&gt;"",competitors!T132,"''")</f>
        <v>''</v>
      </c>
    </row>
    <row r="133" spans="2:5" ht="12.75">
      <c r="B133" s="3" t="str">
        <f>IF(competitors!$R133&gt;"",competitors!A133,"''")</f>
        <v>''</v>
      </c>
      <c r="C133" s="3" t="str">
        <f>IF(competitors!$R133&gt;"",competitors!S133,"''")</f>
        <v>''</v>
      </c>
      <c r="D133" s="3" t="str">
        <f>IF(competitors!$R133&gt;"",competitors!B133,"''")</f>
        <v>''</v>
      </c>
      <c r="E133" s="3" t="str">
        <f>IF(competitors!$R133&gt;"",competitors!T133,"''")</f>
        <v>''</v>
      </c>
    </row>
    <row r="134" spans="2:5" ht="12.75">
      <c r="B134" s="3" t="str">
        <f>IF(competitors!$R134&gt;"",competitors!A134,"''")</f>
        <v>''</v>
      </c>
      <c r="C134" s="3" t="str">
        <f>IF(competitors!$R134&gt;"",competitors!S134,"''")</f>
        <v>''</v>
      </c>
      <c r="D134" s="3" t="str">
        <f>IF(competitors!$R134&gt;"",competitors!B134,"''")</f>
        <v>''</v>
      </c>
      <c r="E134" s="3" t="str">
        <f>IF(competitors!$R134&gt;"",competitors!T134,"''")</f>
        <v>''</v>
      </c>
    </row>
    <row r="135" spans="2:5" ht="12.75">
      <c r="B135" s="3" t="str">
        <f>IF(competitors!$R135&gt;"",competitors!A135,"''")</f>
        <v>''</v>
      </c>
      <c r="C135" s="3" t="str">
        <f>IF(competitors!$R135&gt;"",competitors!S135,"''")</f>
        <v>''</v>
      </c>
      <c r="D135" s="3" t="str">
        <f>IF(competitors!$R135&gt;"",competitors!B135,"''")</f>
        <v>''</v>
      </c>
      <c r="E135" s="3" t="str">
        <f>IF(competitors!$R135&gt;"",competitors!T135,"''")</f>
        <v>''</v>
      </c>
    </row>
    <row r="136" spans="2:5" ht="12.75">
      <c r="B136" s="3" t="str">
        <f>IF(competitors!$R136&gt;"",competitors!A136,"''")</f>
        <v>''</v>
      </c>
      <c r="C136" s="3" t="str">
        <f>IF(competitors!$R136&gt;"",competitors!S136,"''")</f>
        <v>''</v>
      </c>
      <c r="D136" s="3" t="str">
        <f>IF(competitors!$R136&gt;"",competitors!B136,"''")</f>
        <v>''</v>
      </c>
      <c r="E136" s="3" t="str">
        <f>IF(competitors!$R136&gt;"",competitors!T136,"''")</f>
        <v>''</v>
      </c>
    </row>
    <row r="137" spans="2:5" ht="12.75">
      <c r="B137" s="3" t="str">
        <f>IF(competitors!$R137&gt;"",competitors!A137,"''")</f>
        <v>''</v>
      </c>
      <c r="C137" s="3" t="str">
        <f>IF(competitors!$R137&gt;"",competitors!S137,"''")</f>
        <v>''</v>
      </c>
      <c r="D137" s="3" t="str">
        <f>IF(competitors!$R137&gt;"",competitors!B137,"''")</f>
        <v>''</v>
      </c>
      <c r="E137" s="3" t="str">
        <f>IF(competitors!$R137&gt;"",competitors!T137,"''")</f>
        <v>''</v>
      </c>
    </row>
    <row r="138" spans="2:5" ht="12.75">
      <c r="B138" s="3" t="str">
        <f>IF(competitors!$R138&gt;"",competitors!A138,"''")</f>
        <v>''</v>
      </c>
      <c r="C138" s="3" t="str">
        <f>IF(competitors!$R138&gt;"",competitors!S138,"''")</f>
        <v>''</v>
      </c>
      <c r="D138" s="3" t="str">
        <f>IF(competitors!$R138&gt;"",competitors!B138,"''")</f>
        <v>''</v>
      </c>
      <c r="E138" s="3" t="str">
        <f>IF(competitors!$R138&gt;"",competitors!T138,"''")</f>
        <v>''</v>
      </c>
    </row>
    <row r="139" spans="2:5" ht="12.75">
      <c r="B139" s="3" t="str">
        <f>IF(competitors!$R139&gt;"",competitors!A139,"''")</f>
        <v>''</v>
      </c>
      <c r="C139" s="3" t="str">
        <f>IF(competitors!$R139&gt;"",competitors!S139,"''")</f>
        <v>''</v>
      </c>
      <c r="D139" s="3" t="str">
        <f>IF(competitors!$R139&gt;"",competitors!B139,"''")</f>
        <v>''</v>
      </c>
      <c r="E139" s="3" t="str">
        <f>IF(competitors!$R139&gt;"",competitors!T139,"''")</f>
        <v>''</v>
      </c>
    </row>
    <row r="140" spans="2:5" ht="12.75">
      <c r="B140" s="3" t="str">
        <f>IF(competitors!$R140&gt;"",competitors!A140,"''")</f>
        <v>''</v>
      </c>
      <c r="C140" s="3" t="str">
        <f>IF(competitors!$R140&gt;"",competitors!S140,"''")</f>
        <v>''</v>
      </c>
      <c r="D140" s="3" t="str">
        <f>IF(competitors!$R140&gt;"",competitors!B140,"''")</f>
        <v>''</v>
      </c>
      <c r="E140" s="3" t="str">
        <f>IF(competitors!$R140&gt;"",competitors!T140,"''")</f>
        <v>''</v>
      </c>
    </row>
    <row r="141" spans="2:5" ht="12.75">
      <c r="B141" s="3" t="str">
        <f>IF(competitors!$R141&gt;"",competitors!A141,"''")</f>
        <v>''</v>
      </c>
      <c r="C141" s="3" t="str">
        <f>IF(competitors!$R141&gt;"",competitors!S141,"''")</f>
        <v>''</v>
      </c>
      <c r="D141" s="3" t="str">
        <f>IF(competitors!$R141&gt;"",competitors!B141,"''")</f>
        <v>''</v>
      </c>
      <c r="E141" s="3" t="str">
        <f>IF(competitors!$R141&gt;"",competitors!T141,"''")</f>
        <v>''</v>
      </c>
    </row>
    <row r="142" spans="2:5" ht="12.75">
      <c r="B142" s="3" t="str">
        <f>IF(competitors!$R142&gt;"",competitors!A142,"''")</f>
        <v>''</v>
      </c>
      <c r="C142" s="3" t="str">
        <f>IF(competitors!$R142&gt;"",competitors!S142,"''")</f>
        <v>''</v>
      </c>
      <c r="D142" s="3" t="str">
        <f>IF(competitors!$R142&gt;"",competitors!B142,"''")</f>
        <v>''</v>
      </c>
      <c r="E142" s="3" t="str">
        <f>IF(competitors!$R142&gt;"",competitors!T142,"''")</f>
        <v>''</v>
      </c>
    </row>
    <row r="143" spans="2:5" ht="12.75">
      <c r="B143" s="3" t="str">
        <f>IF(competitors!$R143&gt;"",competitors!A143,"''")</f>
        <v>''</v>
      </c>
      <c r="C143" s="3" t="str">
        <f>IF(competitors!$R143&gt;"",competitors!S143,"''")</f>
        <v>''</v>
      </c>
      <c r="D143" s="3" t="str">
        <f>IF(competitors!$R143&gt;"",competitors!B143,"''")</f>
        <v>''</v>
      </c>
      <c r="E143" s="3" t="str">
        <f>IF(competitors!$R143&gt;"",competitors!T143,"''")</f>
        <v>''</v>
      </c>
    </row>
    <row r="144" spans="2:5" ht="12.75">
      <c r="B144" s="3" t="str">
        <f>IF(competitors!$R144&gt;"",competitors!A144,"''")</f>
        <v>''</v>
      </c>
      <c r="C144" s="3" t="str">
        <f>IF(competitors!$R144&gt;"",competitors!S144,"''")</f>
        <v>''</v>
      </c>
      <c r="D144" s="3" t="str">
        <f>IF(competitors!$R144&gt;"",competitors!B144,"''")</f>
        <v>''</v>
      </c>
      <c r="E144" s="3" t="str">
        <f>IF(competitors!$R144&gt;"",competitors!T144,"''")</f>
        <v>''</v>
      </c>
    </row>
    <row r="145" spans="2:5" ht="12.75">
      <c r="B145" s="3" t="str">
        <f>IF(competitors!$R145&gt;"",competitors!A145,"''")</f>
        <v>''</v>
      </c>
      <c r="C145" s="3" t="str">
        <f>IF(competitors!$R145&gt;"",competitors!S145,"''")</f>
        <v>''</v>
      </c>
      <c r="D145" s="3" t="str">
        <f>IF(competitors!$R145&gt;"",competitors!B145,"''")</f>
        <v>''</v>
      </c>
      <c r="E145" s="3" t="str">
        <f>IF(competitors!$R145&gt;"",competitors!T145,"''")</f>
        <v>''</v>
      </c>
    </row>
    <row r="146" spans="2:5" ht="12.75">
      <c r="B146" s="3" t="str">
        <f>IF(competitors!$R146&gt;"",competitors!A146,"''")</f>
        <v>''</v>
      </c>
      <c r="C146" s="3" t="str">
        <f>IF(competitors!$R146&gt;"",competitors!S146,"''")</f>
        <v>''</v>
      </c>
      <c r="D146" s="3" t="str">
        <f>IF(competitors!$R146&gt;"",competitors!B146,"''")</f>
        <v>''</v>
      </c>
      <c r="E146" s="3" t="str">
        <f>IF(competitors!$R146&gt;"",competitors!T146,"''")</f>
        <v>''</v>
      </c>
    </row>
    <row r="147" spans="2:5" ht="12.75">
      <c r="B147" s="3" t="str">
        <f>IF(competitors!$R147&gt;"",competitors!A147,"''")</f>
        <v>''</v>
      </c>
      <c r="C147" s="3" t="str">
        <f>IF(competitors!$R147&gt;"",competitors!S147,"''")</f>
        <v>''</v>
      </c>
      <c r="D147" s="3" t="str">
        <f>IF(competitors!$R147&gt;"",competitors!B147,"''")</f>
        <v>''</v>
      </c>
      <c r="E147" s="3" t="str">
        <f>IF(competitors!$R147&gt;"",competitors!T147,"''")</f>
        <v>''</v>
      </c>
    </row>
    <row r="148" spans="2:5" ht="12.75">
      <c r="B148" s="3" t="str">
        <f>IF(competitors!$R148&gt;"",competitors!A148,"''")</f>
        <v>''</v>
      </c>
      <c r="C148" s="3" t="str">
        <f>IF(competitors!$R148&gt;"",competitors!S148,"''")</f>
        <v>''</v>
      </c>
      <c r="D148" s="3" t="str">
        <f>IF(competitors!$R148&gt;"",competitors!B148,"''")</f>
        <v>''</v>
      </c>
      <c r="E148" s="3" t="str">
        <f>IF(competitors!$R148&gt;"",competitors!T148,"''")</f>
        <v>''</v>
      </c>
    </row>
    <row r="149" spans="2:5" ht="12.75">
      <c r="B149" s="3" t="str">
        <f>IF(competitors!$R149&gt;"",competitors!A149,"''")</f>
        <v>''</v>
      </c>
      <c r="C149" s="3" t="str">
        <f>IF(competitors!$R149&gt;"",competitors!S149,"''")</f>
        <v>''</v>
      </c>
      <c r="D149" s="3" t="str">
        <f>IF(competitors!$R149&gt;"",competitors!B149,"''")</f>
        <v>''</v>
      </c>
      <c r="E149" s="3" t="str">
        <f>IF(competitors!$R149&gt;"",competitors!T149,"''")</f>
        <v>''</v>
      </c>
    </row>
    <row r="150" spans="2:5" ht="12.75">
      <c r="B150" s="3" t="str">
        <f>IF(competitors!$R150&gt;"",competitors!A150,"''")</f>
        <v>''</v>
      </c>
      <c r="C150" s="3" t="str">
        <f>IF(competitors!$R150&gt;"",competitors!S150,"''")</f>
        <v>''</v>
      </c>
      <c r="D150" s="3" t="str">
        <f>IF(competitors!$R150&gt;"",competitors!B150,"''")</f>
        <v>''</v>
      </c>
      <c r="E150" s="3" t="str">
        <f>IF(competitors!$R150&gt;"",competitors!T150,"''")</f>
        <v>''</v>
      </c>
    </row>
  </sheetData>
  <mergeCells count="1">
    <mergeCell ref="A3:A4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0"/>
  <sheetViews>
    <sheetView workbookViewId="0" topLeftCell="A1">
      <selection activeCell="F4" sqref="F4"/>
    </sheetView>
  </sheetViews>
  <sheetFormatPr defaultColWidth="9.140625" defaultRowHeight="12.75"/>
  <cols>
    <col min="2" max="2" width="7.140625" style="0" hidden="1" customWidth="1"/>
    <col min="3" max="3" width="10.28125" style="0" bestFit="1" customWidth="1"/>
    <col min="4" max="5" width="11.28125" style="0" customWidth="1"/>
  </cols>
  <sheetData>
    <row r="1" s="92" customFormat="1" ht="13.5" thickBot="1">
      <c r="D1" s="92" t="s">
        <v>22</v>
      </c>
    </row>
    <row r="2" spans="2:5" s="92" customFormat="1" ht="13.5" thickBot="1">
      <c r="B2" s="88" t="s">
        <v>13</v>
      </c>
      <c r="C2" s="89" t="s">
        <v>16</v>
      </c>
      <c r="D2" s="89" t="s">
        <v>170</v>
      </c>
      <c r="E2" s="89" t="s">
        <v>18</v>
      </c>
    </row>
    <row r="3" spans="1:5" ht="12.75">
      <c r="A3" s="143" t="s">
        <v>220</v>
      </c>
      <c r="B3" s="91">
        <f>IF(competitors!$U53&gt;"",competitors!A53,"''")</f>
        <v>51</v>
      </c>
      <c r="C3" s="30" t="str">
        <f>IF(competitors!$U53&gt;"",competitors!V53,"''")</f>
        <v>Optimex</v>
      </c>
      <c r="D3" s="30" t="str">
        <f>IF(competitors!$U53&gt;"",competitors!B53,"''")</f>
        <v>Sven Peter</v>
      </c>
      <c r="E3" s="30" t="str">
        <f>IF(competitors!$U53&gt;"",competitors!W53,"''")</f>
        <v>Nir Davidson</v>
      </c>
    </row>
    <row r="4" spans="1:6" ht="12.75">
      <c r="A4" s="144"/>
      <c r="B4" s="59">
        <f>IF(competitors!$U54&gt;"",competitors!A54,"''")</f>
        <v>52</v>
      </c>
      <c r="C4" s="31" t="str">
        <f>IF(competitors!$U54&gt;"",competitors!V54,"''")</f>
        <v>Optimex</v>
      </c>
      <c r="D4" s="31" t="str">
        <f>IF(competitors!$U54&gt;"",competitors!B54,"''")</f>
        <v>Nir Davidson</v>
      </c>
      <c r="E4" s="31" t="str">
        <f>IF(competitors!$U54&gt;"",competitors!W54,"''")</f>
        <v>Nir Davidson</v>
      </c>
      <c r="F4" t="s">
        <v>229</v>
      </c>
    </row>
    <row r="5" spans="1:5" ht="13.5" thickBot="1">
      <c r="A5" s="145"/>
      <c r="B5" s="82" t="str">
        <f>IF(competitors!$U3&gt;"",competitors!A3,"''")</f>
        <v>''</v>
      </c>
      <c r="C5" s="32" t="str">
        <f>IF(competitors!$U3&gt;"",competitors!V3,"''")</f>
        <v>''</v>
      </c>
      <c r="D5" s="32" t="str">
        <f>IF(competitors!$U3&gt;"",competitors!B3,"''")</f>
        <v>''</v>
      </c>
      <c r="E5" s="32" t="str">
        <f>IF(competitors!$U3&gt;"",competitors!W3,"''")</f>
        <v>''</v>
      </c>
    </row>
    <row r="6" spans="2:5" ht="12.75">
      <c r="B6" s="3" t="str">
        <f>IF(competitors!$U4&gt;"",competitors!A4,"''")</f>
        <v>''</v>
      </c>
      <c r="C6" s="3" t="str">
        <f>IF(competitors!$U4&gt;"",competitors!V4,"''")</f>
        <v>''</v>
      </c>
      <c r="D6" s="3" t="str">
        <f>IF(competitors!$U4&gt;"",competitors!B4,"''")</f>
        <v>''</v>
      </c>
      <c r="E6" s="3" t="str">
        <f>IF(competitors!$U4&gt;"",competitors!W4,"''")</f>
        <v>''</v>
      </c>
    </row>
    <row r="7" spans="2:5" ht="12.75">
      <c r="B7" s="3" t="str">
        <f>IF(competitors!$U5&gt;"",competitors!A5,"''")</f>
        <v>''</v>
      </c>
      <c r="C7" s="3" t="str">
        <f>IF(competitors!$U5&gt;"",competitors!V5,"''")</f>
        <v>''</v>
      </c>
      <c r="D7" s="3" t="str">
        <f>IF(competitors!$U5&gt;"",competitors!B5,"''")</f>
        <v>''</v>
      </c>
      <c r="E7" s="3" t="str">
        <f>IF(competitors!$U5&gt;"",competitors!W5,"''")</f>
        <v>''</v>
      </c>
    </row>
    <row r="8" spans="2:5" ht="12.75">
      <c r="B8" s="3" t="str">
        <f>IF(competitors!$U6&gt;"",competitors!A6,"''")</f>
        <v>''</v>
      </c>
      <c r="C8" s="3" t="str">
        <f>IF(competitors!$U6&gt;"",competitors!V6,"''")</f>
        <v>''</v>
      </c>
      <c r="D8" s="3" t="str">
        <f>IF(competitors!$U6&gt;"",competitors!B6,"''")</f>
        <v>''</v>
      </c>
      <c r="E8" s="3" t="str">
        <f>IF(competitors!$U6&gt;"",competitors!W6,"''")</f>
        <v>''</v>
      </c>
    </row>
    <row r="9" spans="2:5" ht="12.75">
      <c r="B9" s="3" t="str">
        <f>IF(competitors!$U7&gt;"",competitors!A7,"''")</f>
        <v>''</v>
      </c>
      <c r="C9" s="3" t="str">
        <f>IF(competitors!$U7&gt;"",competitors!V7,"''")</f>
        <v>''</v>
      </c>
      <c r="D9" s="3" t="str">
        <f>IF(competitors!$U7&gt;"",competitors!B7,"''")</f>
        <v>''</v>
      </c>
      <c r="E9" s="3" t="str">
        <f>IF(competitors!$U7&gt;"",competitors!W7,"''")</f>
        <v>''</v>
      </c>
    </row>
    <row r="10" spans="2:5" ht="12.75">
      <c r="B10" s="3" t="str">
        <f>IF(competitors!$U8&gt;"",competitors!A8,"''")</f>
        <v>''</v>
      </c>
      <c r="C10" s="3" t="str">
        <f>IF(competitors!$U8&gt;"",competitors!V8,"''")</f>
        <v>''</v>
      </c>
      <c r="D10" s="3" t="str">
        <f>IF(competitors!$U8&gt;"",competitors!B8,"''")</f>
        <v>''</v>
      </c>
      <c r="E10" s="3" t="str">
        <f>IF(competitors!$U8&gt;"",competitors!W8,"''")</f>
        <v>''</v>
      </c>
    </row>
    <row r="11" spans="2:5" ht="12.75">
      <c r="B11" s="3" t="str">
        <f>IF(competitors!$U9&gt;"",competitors!A9,"''")</f>
        <v>''</v>
      </c>
      <c r="C11" s="3" t="str">
        <f>IF(competitors!$U9&gt;"",competitors!V9,"''")</f>
        <v>''</v>
      </c>
      <c r="D11" s="3" t="str">
        <f>IF(competitors!$U9&gt;"",competitors!B9,"''")</f>
        <v>''</v>
      </c>
      <c r="E11" s="3" t="str">
        <f>IF(competitors!$U9&gt;"",competitors!W9,"''")</f>
        <v>''</v>
      </c>
    </row>
    <row r="12" spans="2:5" ht="12.75">
      <c r="B12" s="3" t="str">
        <f>IF(competitors!$U10&gt;"",competitors!A10,"''")</f>
        <v>''</v>
      </c>
      <c r="C12" s="3" t="str">
        <f>IF(competitors!$U10&gt;"",competitors!V10,"''")</f>
        <v>''</v>
      </c>
      <c r="D12" s="3" t="str">
        <f>IF(competitors!$U10&gt;"",competitors!B10,"''")</f>
        <v>''</v>
      </c>
      <c r="E12" s="3" t="str">
        <f>IF(competitors!$U10&gt;"",competitors!W10,"''")</f>
        <v>''</v>
      </c>
    </row>
    <row r="13" spans="2:5" ht="12.75">
      <c r="B13" s="3" t="str">
        <f>IF(competitors!$U11&gt;"",competitors!A11,"''")</f>
        <v>''</v>
      </c>
      <c r="C13" s="3" t="str">
        <f>IF(competitors!$U11&gt;"",competitors!V11,"''")</f>
        <v>''</v>
      </c>
      <c r="D13" s="3" t="str">
        <f>IF(competitors!$U11&gt;"",competitors!B11,"''")</f>
        <v>''</v>
      </c>
      <c r="E13" s="3" t="str">
        <f>IF(competitors!$U11&gt;"",competitors!W11,"''")</f>
        <v>''</v>
      </c>
    </row>
    <row r="14" spans="2:5" ht="12.75">
      <c r="B14" s="3" t="str">
        <f>IF(competitors!$U12&gt;"",competitors!A12,"''")</f>
        <v>''</v>
      </c>
      <c r="C14" s="3" t="str">
        <f>IF(competitors!$U12&gt;"",competitors!V12,"''")</f>
        <v>''</v>
      </c>
      <c r="D14" s="3" t="str">
        <f>IF(competitors!$U12&gt;"",competitors!B12,"''")</f>
        <v>''</v>
      </c>
      <c r="E14" s="3" t="str">
        <f>IF(competitors!$U12&gt;"",competitors!W12,"''")</f>
        <v>''</v>
      </c>
    </row>
    <row r="15" spans="2:5" ht="12.75">
      <c r="B15" s="3" t="str">
        <f>IF(competitors!$U13&gt;"",competitors!A13,"''")</f>
        <v>''</v>
      </c>
      <c r="C15" s="3" t="str">
        <f>IF(competitors!$U13&gt;"",competitors!V13,"''")</f>
        <v>''</v>
      </c>
      <c r="D15" s="3" t="str">
        <f>IF(competitors!$U13&gt;"",competitors!B13,"''")</f>
        <v>''</v>
      </c>
      <c r="E15" s="3" t="str">
        <f>IF(competitors!$U13&gt;"",competitors!W13,"''")</f>
        <v>''</v>
      </c>
    </row>
    <row r="16" spans="2:5" ht="12.75">
      <c r="B16" s="3" t="str">
        <f>IF(competitors!$U14&gt;"",competitors!A14,"''")</f>
        <v>''</v>
      </c>
      <c r="C16" s="3" t="str">
        <f>IF(competitors!$U14&gt;"",competitors!V14,"''")</f>
        <v>''</v>
      </c>
      <c r="D16" s="3" t="str">
        <f>IF(competitors!$U14&gt;"",competitors!B14,"''")</f>
        <v>''</v>
      </c>
      <c r="E16" s="3" t="str">
        <f>IF(competitors!$U14&gt;"",competitors!W14,"''")</f>
        <v>''</v>
      </c>
    </row>
    <row r="17" spans="2:5" ht="12.75">
      <c r="B17" s="3" t="str">
        <f>IF(competitors!$U15&gt;"",competitors!A15,"''")</f>
        <v>''</v>
      </c>
      <c r="C17" s="3" t="str">
        <f>IF(competitors!$U15&gt;"",competitors!V15,"''")</f>
        <v>''</v>
      </c>
      <c r="D17" s="3" t="str">
        <f>IF(competitors!$U15&gt;"",competitors!B15,"''")</f>
        <v>''</v>
      </c>
      <c r="E17" s="3" t="str">
        <f>IF(competitors!$U15&gt;"",competitors!W15,"''")</f>
        <v>''</v>
      </c>
    </row>
    <row r="18" spans="2:5" ht="12.75">
      <c r="B18" s="3" t="str">
        <f>IF(competitors!$U16&gt;"",competitors!A16,"''")</f>
        <v>''</v>
      </c>
      <c r="C18" s="3" t="str">
        <f>IF(competitors!$U16&gt;"",competitors!V16,"''")</f>
        <v>''</v>
      </c>
      <c r="D18" s="3" t="str">
        <f>IF(competitors!$U16&gt;"",competitors!B16,"''")</f>
        <v>''</v>
      </c>
      <c r="E18" s="3" t="str">
        <f>IF(competitors!$U16&gt;"",competitors!W16,"''")</f>
        <v>''</v>
      </c>
    </row>
    <row r="19" spans="2:5" ht="12.75">
      <c r="B19" s="3" t="str">
        <f>IF(competitors!$U17&gt;"",competitors!A17,"''")</f>
        <v>''</v>
      </c>
      <c r="C19" s="3" t="str">
        <f>IF(competitors!$U17&gt;"",competitors!V17,"''")</f>
        <v>''</v>
      </c>
      <c r="D19" s="3" t="str">
        <f>IF(competitors!$U17&gt;"",competitors!B17,"''")</f>
        <v>''</v>
      </c>
      <c r="E19" s="3" t="str">
        <f>IF(competitors!$U17&gt;"",competitors!W17,"''")</f>
        <v>''</v>
      </c>
    </row>
    <row r="20" spans="2:5" ht="12.75">
      <c r="B20" s="3" t="str">
        <f>IF(competitors!$U18&gt;"",competitors!A18,"''")</f>
        <v>''</v>
      </c>
      <c r="C20" s="3" t="str">
        <f>IF(competitors!$U18&gt;"",competitors!V18,"''")</f>
        <v>''</v>
      </c>
      <c r="D20" s="3" t="str">
        <f>IF(competitors!$U18&gt;"",competitors!B18,"''")</f>
        <v>''</v>
      </c>
      <c r="E20" s="3" t="str">
        <f>IF(competitors!$U18&gt;"",competitors!W18,"''")</f>
        <v>''</v>
      </c>
    </row>
    <row r="21" spans="2:5" ht="12.75">
      <c r="B21" s="3" t="str">
        <f>IF(competitors!$U19&gt;"",competitors!A19,"''")</f>
        <v>''</v>
      </c>
      <c r="C21" s="3" t="str">
        <f>IF(competitors!$U19&gt;"",competitors!V19,"''")</f>
        <v>''</v>
      </c>
      <c r="D21" s="3" t="str">
        <f>IF(competitors!$U19&gt;"",competitors!B19,"''")</f>
        <v>''</v>
      </c>
      <c r="E21" s="3" t="str">
        <f>IF(competitors!$U19&gt;"",competitors!W19,"''")</f>
        <v>''</v>
      </c>
    </row>
    <row r="22" spans="2:5" ht="12.75">
      <c r="B22" s="3" t="str">
        <f>IF(competitors!$U20&gt;"",competitors!A20,"''")</f>
        <v>''</v>
      </c>
      <c r="C22" s="3" t="str">
        <f>IF(competitors!$U20&gt;"",competitors!V20,"''")</f>
        <v>''</v>
      </c>
      <c r="D22" s="3" t="str">
        <f>IF(competitors!$U20&gt;"",competitors!B20,"''")</f>
        <v>''</v>
      </c>
      <c r="E22" s="3" t="str">
        <f>IF(competitors!$U20&gt;"",competitors!W20,"''")</f>
        <v>''</v>
      </c>
    </row>
    <row r="23" spans="2:5" ht="12.75">
      <c r="B23" s="3" t="str">
        <f>IF(competitors!$U21&gt;"",competitors!A21,"''")</f>
        <v>''</v>
      </c>
      <c r="C23" s="3" t="str">
        <f>IF(competitors!$U21&gt;"",competitors!V21,"''")</f>
        <v>''</v>
      </c>
      <c r="D23" s="3" t="str">
        <f>IF(competitors!$U21&gt;"",competitors!B21,"''")</f>
        <v>''</v>
      </c>
      <c r="E23" s="3" t="str">
        <f>IF(competitors!$U21&gt;"",competitors!W21,"''")</f>
        <v>''</v>
      </c>
    </row>
    <row r="24" spans="2:5" ht="12.75">
      <c r="B24" s="3" t="str">
        <f>IF(competitors!$U22&gt;"",competitors!A22,"''")</f>
        <v>''</v>
      </c>
      <c r="C24" s="3" t="str">
        <f>IF(competitors!$U22&gt;"",competitors!V22,"''")</f>
        <v>''</v>
      </c>
      <c r="D24" s="3" t="str">
        <f>IF(competitors!$U22&gt;"",competitors!B22,"''")</f>
        <v>''</v>
      </c>
      <c r="E24" s="3" t="str">
        <f>IF(competitors!$U22&gt;"",competitors!W22,"''")</f>
        <v>''</v>
      </c>
    </row>
    <row r="25" spans="2:5" ht="12.75">
      <c r="B25" s="3" t="str">
        <f>IF(competitors!$U23&gt;"",competitors!A23,"''")</f>
        <v>''</v>
      </c>
      <c r="C25" s="3" t="str">
        <f>IF(competitors!$U23&gt;"",competitors!V23,"''")</f>
        <v>''</v>
      </c>
      <c r="D25" s="3" t="str">
        <f>IF(competitors!$U23&gt;"",competitors!B23,"''")</f>
        <v>''</v>
      </c>
      <c r="E25" s="3" t="str">
        <f>IF(competitors!$U23&gt;"",competitors!W23,"''")</f>
        <v>''</v>
      </c>
    </row>
    <row r="26" spans="2:5" ht="12.75">
      <c r="B26" s="3" t="str">
        <f>IF(competitors!$U24&gt;"",competitors!A24,"''")</f>
        <v>''</v>
      </c>
      <c r="C26" s="3" t="str">
        <f>IF(competitors!$U24&gt;"",competitors!V24,"''")</f>
        <v>''</v>
      </c>
      <c r="D26" s="3" t="str">
        <f>IF(competitors!$U24&gt;"",competitors!B24,"''")</f>
        <v>''</v>
      </c>
      <c r="E26" s="3" t="str">
        <f>IF(competitors!$U24&gt;"",competitors!W24,"''")</f>
        <v>''</v>
      </c>
    </row>
    <row r="27" spans="2:5" ht="12.75">
      <c r="B27" s="3" t="str">
        <f>IF(competitors!$U25&gt;"",competitors!A25,"''")</f>
        <v>''</v>
      </c>
      <c r="C27" s="3" t="str">
        <f>IF(competitors!$U25&gt;"",competitors!V25,"''")</f>
        <v>''</v>
      </c>
      <c r="D27" s="3" t="str">
        <f>IF(competitors!$U25&gt;"",competitors!B25,"''")</f>
        <v>''</v>
      </c>
      <c r="E27" s="3" t="str">
        <f>IF(competitors!$U25&gt;"",competitors!W25,"''")</f>
        <v>''</v>
      </c>
    </row>
    <row r="28" spans="2:5" ht="12.75">
      <c r="B28" s="3" t="str">
        <f>IF(competitors!$U26&gt;"",competitors!A26,"''")</f>
        <v>''</v>
      </c>
      <c r="C28" s="3" t="str">
        <f>IF(competitors!$U26&gt;"",competitors!V26,"''")</f>
        <v>''</v>
      </c>
      <c r="D28" s="3" t="str">
        <f>IF(competitors!$U26&gt;"",competitors!B26,"''")</f>
        <v>''</v>
      </c>
      <c r="E28" s="3" t="str">
        <f>IF(competitors!$U26&gt;"",competitors!W26,"''")</f>
        <v>''</v>
      </c>
    </row>
    <row r="29" spans="2:5" ht="12.75">
      <c r="B29" s="3" t="str">
        <f>IF(competitors!$U27&gt;"",competitors!A27,"''")</f>
        <v>''</v>
      </c>
      <c r="C29" s="3" t="str">
        <f>IF(competitors!$U27&gt;"",competitors!V27,"''")</f>
        <v>''</v>
      </c>
      <c r="D29" s="3" t="str">
        <f>IF(competitors!$U27&gt;"",competitors!B27,"''")</f>
        <v>''</v>
      </c>
      <c r="E29" s="3" t="str">
        <f>IF(competitors!$U27&gt;"",competitors!W27,"''")</f>
        <v>''</v>
      </c>
    </row>
    <row r="30" spans="2:5" ht="12.75">
      <c r="B30" s="3" t="str">
        <f>IF(competitors!$U28&gt;"",competitors!A28,"''")</f>
        <v>''</v>
      </c>
      <c r="C30" s="3" t="str">
        <f>IF(competitors!$U28&gt;"",competitors!V28,"''")</f>
        <v>''</v>
      </c>
      <c r="D30" s="3" t="str">
        <f>IF(competitors!$U28&gt;"",competitors!B28,"''")</f>
        <v>''</v>
      </c>
      <c r="E30" s="3" t="str">
        <f>IF(competitors!$U28&gt;"",competitors!W28,"''")</f>
        <v>''</v>
      </c>
    </row>
    <row r="31" spans="2:5" ht="12.75">
      <c r="B31" s="3" t="str">
        <f>IF(competitors!$U29&gt;"",competitors!A29,"''")</f>
        <v>''</v>
      </c>
      <c r="C31" s="3" t="str">
        <f>IF(competitors!$U29&gt;"",competitors!V29,"''")</f>
        <v>''</v>
      </c>
      <c r="D31" s="3" t="str">
        <f>IF(competitors!$U29&gt;"",competitors!B29,"''")</f>
        <v>''</v>
      </c>
      <c r="E31" s="3" t="str">
        <f>IF(competitors!$U29&gt;"",competitors!W29,"''")</f>
        <v>''</v>
      </c>
    </row>
    <row r="32" spans="2:5" ht="12.75">
      <c r="B32" s="3" t="str">
        <f>IF(competitors!$U30&gt;"",competitors!A30,"''")</f>
        <v>''</v>
      </c>
      <c r="C32" s="3" t="str">
        <f>IF(competitors!$U30&gt;"",competitors!V30,"''")</f>
        <v>''</v>
      </c>
      <c r="D32" s="3" t="str">
        <f>IF(competitors!$U30&gt;"",competitors!B30,"''")</f>
        <v>''</v>
      </c>
      <c r="E32" s="3" t="str">
        <f>IF(competitors!$U30&gt;"",competitors!W30,"''")</f>
        <v>''</v>
      </c>
    </row>
    <row r="33" spans="2:5" ht="12.75">
      <c r="B33" s="3" t="str">
        <f>IF(competitors!$U31&gt;"",competitors!A31,"''")</f>
        <v>''</v>
      </c>
      <c r="C33" s="3" t="str">
        <f>IF(competitors!$U31&gt;"",competitors!V31,"''")</f>
        <v>''</v>
      </c>
      <c r="D33" s="3" t="str">
        <f>IF(competitors!$U31&gt;"",competitors!B31,"''")</f>
        <v>''</v>
      </c>
      <c r="E33" s="3" t="str">
        <f>IF(competitors!$U31&gt;"",competitors!W31,"''")</f>
        <v>''</v>
      </c>
    </row>
    <row r="34" spans="2:5" ht="12.75">
      <c r="B34" s="3" t="str">
        <f>IF(competitors!$U32&gt;"",competitors!A32,"''")</f>
        <v>''</v>
      </c>
      <c r="C34" s="3" t="str">
        <f>IF(competitors!$U32&gt;"",competitors!V32,"''")</f>
        <v>''</v>
      </c>
      <c r="D34" s="3" t="str">
        <f>IF(competitors!$U32&gt;"",competitors!B32,"''")</f>
        <v>''</v>
      </c>
      <c r="E34" s="3" t="str">
        <f>IF(competitors!$U32&gt;"",competitors!W32,"''")</f>
        <v>''</v>
      </c>
    </row>
    <row r="35" spans="2:5" ht="12.75">
      <c r="B35" s="3" t="str">
        <f>IF(competitors!$U33&gt;"",competitors!A33,"''")</f>
        <v>''</v>
      </c>
      <c r="C35" s="3" t="str">
        <f>IF(competitors!$U33&gt;"",competitors!V33,"''")</f>
        <v>''</v>
      </c>
      <c r="D35" s="3" t="str">
        <f>IF(competitors!$U33&gt;"",competitors!B33,"''")</f>
        <v>''</v>
      </c>
      <c r="E35" s="3" t="str">
        <f>IF(competitors!$U33&gt;"",competitors!W33,"''")</f>
        <v>''</v>
      </c>
    </row>
    <row r="36" spans="2:5" ht="12.75">
      <c r="B36" s="3" t="str">
        <f>IF(competitors!$U34&gt;"",competitors!A34,"''")</f>
        <v>''</v>
      </c>
      <c r="C36" s="3" t="str">
        <f>IF(competitors!$U34&gt;"",competitors!V34,"''")</f>
        <v>''</v>
      </c>
      <c r="D36" s="3" t="str">
        <f>IF(competitors!$U34&gt;"",competitors!B34,"''")</f>
        <v>''</v>
      </c>
      <c r="E36" s="3" t="str">
        <f>IF(competitors!$U34&gt;"",competitors!W34,"''")</f>
        <v>''</v>
      </c>
    </row>
    <row r="37" spans="2:5" ht="12.75">
      <c r="B37" s="3" t="str">
        <f>IF(competitors!$U35&gt;"",competitors!A35,"''")</f>
        <v>''</v>
      </c>
      <c r="C37" s="3" t="str">
        <f>IF(competitors!$U35&gt;"",competitors!V35,"''")</f>
        <v>''</v>
      </c>
      <c r="D37" s="3" t="str">
        <f>IF(competitors!$U35&gt;"",competitors!B35,"''")</f>
        <v>''</v>
      </c>
      <c r="E37" s="3" t="str">
        <f>IF(competitors!$U35&gt;"",competitors!W35,"''")</f>
        <v>''</v>
      </c>
    </row>
    <row r="38" spans="2:5" ht="12.75">
      <c r="B38" s="3" t="str">
        <f>IF(competitors!$U36&gt;"",competitors!A36,"''")</f>
        <v>''</v>
      </c>
      <c r="C38" s="3" t="str">
        <f>IF(competitors!$U36&gt;"",competitors!V36,"''")</f>
        <v>''</v>
      </c>
      <c r="D38" s="3" t="str">
        <f>IF(competitors!$U36&gt;"",competitors!B36,"''")</f>
        <v>''</v>
      </c>
      <c r="E38" s="3" t="str">
        <f>IF(competitors!$U36&gt;"",competitors!W36,"''")</f>
        <v>''</v>
      </c>
    </row>
    <row r="39" spans="2:5" ht="12.75">
      <c r="B39" s="3" t="str">
        <f>IF(competitors!$U37&gt;"",competitors!A37,"''")</f>
        <v>''</v>
      </c>
      <c r="C39" s="3" t="str">
        <f>IF(competitors!$U37&gt;"",competitors!V37,"''")</f>
        <v>''</v>
      </c>
      <c r="D39" s="3" t="str">
        <f>IF(competitors!$U37&gt;"",competitors!B37,"''")</f>
        <v>''</v>
      </c>
      <c r="E39" s="3" t="str">
        <f>IF(competitors!$U37&gt;"",competitors!W37,"''")</f>
        <v>''</v>
      </c>
    </row>
    <row r="40" spans="2:5" ht="12.75">
      <c r="B40" s="3" t="str">
        <f>IF(competitors!$U38&gt;"",competitors!A38,"''")</f>
        <v>''</v>
      </c>
      <c r="C40" s="3" t="str">
        <f>IF(competitors!$U38&gt;"",competitors!V38,"''")</f>
        <v>''</v>
      </c>
      <c r="D40" s="3" t="str">
        <f>IF(competitors!$U38&gt;"",competitors!B38,"''")</f>
        <v>''</v>
      </c>
      <c r="E40" s="3" t="str">
        <f>IF(competitors!$U38&gt;"",competitors!W38,"''")</f>
        <v>''</v>
      </c>
    </row>
    <row r="41" spans="2:5" ht="12.75">
      <c r="B41" s="3" t="str">
        <f>IF(competitors!$U39&gt;"",competitors!A39,"''")</f>
        <v>''</v>
      </c>
      <c r="C41" s="3" t="str">
        <f>IF(competitors!$U39&gt;"",competitors!V39,"''")</f>
        <v>''</v>
      </c>
      <c r="D41" s="3" t="str">
        <f>IF(competitors!$U39&gt;"",competitors!B39,"''")</f>
        <v>''</v>
      </c>
      <c r="E41" s="3" t="str">
        <f>IF(competitors!$U39&gt;"",competitors!W39,"''")</f>
        <v>''</v>
      </c>
    </row>
    <row r="42" spans="2:5" ht="12.75">
      <c r="B42" s="3" t="str">
        <f>IF(competitors!$U40&gt;"",competitors!A40,"''")</f>
        <v>''</v>
      </c>
      <c r="C42" s="3" t="str">
        <f>IF(competitors!$U40&gt;"",competitors!V40,"''")</f>
        <v>''</v>
      </c>
      <c r="D42" s="3" t="str">
        <f>IF(competitors!$U40&gt;"",competitors!B40,"''")</f>
        <v>''</v>
      </c>
      <c r="E42" s="3" t="str">
        <f>IF(competitors!$U40&gt;"",competitors!W40,"''")</f>
        <v>''</v>
      </c>
    </row>
    <row r="43" spans="2:5" ht="12.75">
      <c r="B43" s="3" t="str">
        <f>IF(competitors!$U41&gt;"",competitors!A41,"''")</f>
        <v>''</v>
      </c>
      <c r="C43" s="3" t="str">
        <f>IF(competitors!$U41&gt;"",competitors!V41,"''")</f>
        <v>''</v>
      </c>
      <c r="D43" s="3" t="str">
        <f>IF(competitors!$U41&gt;"",competitors!B41,"''")</f>
        <v>''</v>
      </c>
      <c r="E43" s="3" t="str">
        <f>IF(competitors!$U41&gt;"",competitors!W41,"''")</f>
        <v>''</v>
      </c>
    </row>
    <row r="44" spans="2:5" ht="12.75">
      <c r="B44" s="3" t="str">
        <f>IF(competitors!$U42&gt;"",competitors!A42,"''")</f>
        <v>''</v>
      </c>
      <c r="C44" s="3" t="str">
        <f>IF(competitors!$U42&gt;"",competitors!V42,"''")</f>
        <v>''</v>
      </c>
      <c r="D44" s="3" t="str">
        <f>IF(competitors!$U42&gt;"",competitors!B42,"''")</f>
        <v>''</v>
      </c>
      <c r="E44" s="3" t="str">
        <f>IF(competitors!$U42&gt;"",competitors!W42,"''")</f>
        <v>''</v>
      </c>
    </row>
    <row r="45" spans="2:5" ht="12.75">
      <c r="B45" s="3" t="str">
        <f>IF(competitors!$U43&gt;"",competitors!A43,"''")</f>
        <v>''</v>
      </c>
      <c r="C45" s="3" t="str">
        <f>IF(competitors!$U43&gt;"",competitors!V43,"''")</f>
        <v>''</v>
      </c>
      <c r="D45" s="3" t="str">
        <f>IF(competitors!$U43&gt;"",competitors!B43,"''")</f>
        <v>''</v>
      </c>
      <c r="E45" s="3" t="str">
        <f>IF(competitors!$U43&gt;"",competitors!W43,"''")</f>
        <v>''</v>
      </c>
    </row>
    <row r="46" spans="2:5" ht="12.75">
      <c r="B46" s="3" t="str">
        <f>IF(competitors!$U44&gt;"",competitors!A44,"''")</f>
        <v>''</v>
      </c>
      <c r="C46" s="3" t="str">
        <f>IF(competitors!$U44&gt;"",competitors!V44,"''")</f>
        <v>''</v>
      </c>
      <c r="D46" s="3" t="str">
        <f>IF(competitors!$U44&gt;"",competitors!B44,"''")</f>
        <v>''</v>
      </c>
      <c r="E46" s="3" t="str">
        <f>IF(competitors!$U44&gt;"",competitors!W44,"''")</f>
        <v>''</v>
      </c>
    </row>
    <row r="47" spans="2:5" ht="12.75">
      <c r="B47" s="3" t="str">
        <f>IF(competitors!$U45&gt;"",competitors!A45,"''")</f>
        <v>''</v>
      </c>
      <c r="C47" s="3" t="str">
        <f>IF(competitors!$U45&gt;"",competitors!V45,"''")</f>
        <v>''</v>
      </c>
      <c r="D47" s="3" t="str">
        <f>IF(competitors!$U45&gt;"",competitors!B45,"''")</f>
        <v>''</v>
      </c>
      <c r="E47" s="3" t="str">
        <f>IF(competitors!$U45&gt;"",competitors!W45,"''")</f>
        <v>''</v>
      </c>
    </row>
    <row r="48" spans="2:5" ht="12.75">
      <c r="B48" s="3" t="str">
        <f>IF(competitors!$U46&gt;"",competitors!A46,"''")</f>
        <v>''</v>
      </c>
      <c r="C48" s="3" t="str">
        <f>IF(competitors!$U46&gt;"",competitors!V46,"''")</f>
        <v>''</v>
      </c>
      <c r="D48" s="3" t="str">
        <f>IF(competitors!$U46&gt;"",competitors!B46,"''")</f>
        <v>''</v>
      </c>
      <c r="E48" s="3" t="str">
        <f>IF(competitors!$U46&gt;"",competitors!W46,"''")</f>
        <v>''</v>
      </c>
    </row>
    <row r="49" spans="2:5" ht="12.75">
      <c r="B49" s="3" t="str">
        <f>IF(competitors!$U47&gt;"",competitors!A47,"''")</f>
        <v>''</v>
      </c>
      <c r="C49" s="3" t="str">
        <f>IF(competitors!$U47&gt;"",competitors!V47,"''")</f>
        <v>''</v>
      </c>
      <c r="D49" s="3" t="str">
        <f>IF(competitors!$U47&gt;"",competitors!B47,"''")</f>
        <v>''</v>
      </c>
      <c r="E49" s="3" t="str">
        <f>IF(competitors!$U47&gt;"",competitors!W47,"''")</f>
        <v>''</v>
      </c>
    </row>
    <row r="50" spans="2:5" ht="12.75">
      <c r="B50" s="3" t="str">
        <f>IF(competitors!$U48&gt;"",competitors!A48,"''")</f>
        <v>''</v>
      </c>
      <c r="C50" s="3" t="str">
        <f>IF(competitors!$U48&gt;"",competitors!V48,"''")</f>
        <v>''</v>
      </c>
      <c r="D50" s="3" t="str">
        <f>IF(competitors!$U48&gt;"",competitors!B48,"''")</f>
        <v>''</v>
      </c>
      <c r="E50" s="3" t="str">
        <f>IF(competitors!$U48&gt;"",competitors!W48,"''")</f>
        <v>''</v>
      </c>
    </row>
    <row r="51" spans="2:5" ht="12.75">
      <c r="B51" s="3" t="str">
        <f>IF(competitors!$U49&gt;"",competitors!A49,"''")</f>
        <v>''</v>
      </c>
      <c r="C51" s="3" t="str">
        <f>IF(competitors!$U49&gt;"",competitors!V49,"''")</f>
        <v>''</v>
      </c>
      <c r="D51" s="3" t="str">
        <f>IF(competitors!$U49&gt;"",competitors!B49,"''")</f>
        <v>''</v>
      </c>
      <c r="E51" s="3" t="str">
        <f>IF(competitors!$U49&gt;"",competitors!W49,"''")</f>
        <v>''</v>
      </c>
    </row>
    <row r="52" spans="2:5" ht="12.75">
      <c r="B52" s="3" t="str">
        <f>IF(competitors!$U50&gt;"",competitors!A50,"''")</f>
        <v>''</v>
      </c>
      <c r="C52" s="3" t="str">
        <f>IF(competitors!$U50&gt;"",competitors!V50,"''")</f>
        <v>''</v>
      </c>
      <c r="D52" s="3" t="str">
        <f>IF(competitors!$U50&gt;"",competitors!B50,"''")</f>
        <v>''</v>
      </c>
      <c r="E52" s="3" t="str">
        <f>IF(competitors!$U50&gt;"",competitors!W50,"''")</f>
        <v>''</v>
      </c>
    </row>
    <row r="53" spans="2:5" ht="12.75">
      <c r="B53" s="3" t="str">
        <f>IF(competitors!$U51&gt;"",competitors!A51,"''")</f>
        <v>''</v>
      </c>
      <c r="C53" s="3" t="str">
        <f>IF(competitors!$U51&gt;"",competitors!V51,"''")</f>
        <v>''</v>
      </c>
      <c r="D53" s="3" t="str">
        <f>IF(competitors!$U51&gt;"",competitors!B51,"''")</f>
        <v>''</v>
      </c>
      <c r="E53" s="3" t="str">
        <f>IF(competitors!$U51&gt;"",competitors!W51,"''")</f>
        <v>''</v>
      </c>
    </row>
    <row r="54" spans="2:5" ht="12.75">
      <c r="B54" s="3" t="str">
        <f>IF(competitors!$U52&gt;"",competitors!A52,"''")</f>
        <v>''</v>
      </c>
      <c r="C54" s="3" t="str">
        <f>IF(competitors!$U52&gt;"",competitors!V52,"''")</f>
        <v>''</v>
      </c>
      <c r="D54" s="3" t="str">
        <f>IF(competitors!$U52&gt;"",competitors!B52,"''")</f>
        <v>''</v>
      </c>
      <c r="E54" s="3" t="str">
        <f>IF(competitors!$U52&gt;"",competitors!W52,"''")</f>
        <v>''</v>
      </c>
    </row>
    <row r="55" spans="2:5" ht="12.75">
      <c r="B55" s="3" t="str">
        <f>IF(competitors!$U55&gt;"",competitors!A55,"''")</f>
        <v>''</v>
      </c>
      <c r="C55" s="3" t="str">
        <f>IF(competitors!$U55&gt;"",competitors!V55,"''")</f>
        <v>''</v>
      </c>
      <c r="D55" s="3" t="str">
        <f>IF(competitors!$U55&gt;"",competitors!B55,"''")</f>
        <v>''</v>
      </c>
      <c r="E55" s="3" t="str">
        <f>IF(competitors!$U55&gt;"",competitors!W55,"''")</f>
        <v>''</v>
      </c>
    </row>
    <row r="56" spans="2:5" ht="12.75">
      <c r="B56" s="3" t="str">
        <f>IF(competitors!$U56&gt;"",competitors!A56,"''")</f>
        <v>''</v>
      </c>
      <c r="C56" s="3" t="str">
        <f>IF(competitors!$U56&gt;"",competitors!V56,"''")</f>
        <v>''</v>
      </c>
      <c r="D56" s="3" t="str">
        <f>IF(competitors!$U56&gt;"",competitors!B56,"''")</f>
        <v>''</v>
      </c>
      <c r="E56" s="3" t="str">
        <f>IF(competitors!$U56&gt;"",competitors!W56,"''")</f>
        <v>''</v>
      </c>
    </row>
    <row r="57" spans="2:5" ht="12.75">
      <c r="B57" s="3" t="str">
        <f>IF(competitors!$U57&gt;"",competitors!A57,"''")</f>
        <v>''</v>
      </c>
      <c r="C57" s="3" t="str">
        <f>IF(competitors!$U57&gt;"",competitors!V57,"''")</f>
        <v>''</v>
      </c>
      <c r="D57" s="3" t="str">
        <f>IF(competitors!$U57&gt;"",competitors!B57,"''")</f>
        <v>''</v>
      </c>
      <c r="E57" s="3" t="str">
        <f>IF(competitors!$U57&gt;"",competitors!W57,"''")</f>
        <v>''</v>
      </c>
    </row>
    <row r="58" spans="2:5" ht="12.75">
      <c r="B58" s="3" t="str">
        <f>IF(competitors!$U58&gt;"",competitors!A58,"''")</f>
        <v>''</v>
      </c>
      <c r="C58" s="3" t="str">
        <f>IF(competitors!$U58&gt;"",competitors!V58,"''")</f>
        <v>''</v>
      </c>
      <c r="D58" s="3" t="str">
        <f>IF(competitors!$U58&gt;"",competitors!B58,"''")</f>
        <v>''</v>
      </c>
      <c r="E58" s="3" t="str">
        <f>IF(competitors!$U58&gt;"",competitors!W58,"''")</f>
        <v>''</v>
      </c>
    </row>
    <row r="59" spans="2:5" ht="12.75">
      <c r="B59" s="3" t="str">
        <f>IF(competitors!$U59&gt;"",competitors!A59,"''")</f>
        <v>''</v>
      </c>
      <c r="C59" s="3" t="str">
        <f>IF(competitors!$U59&gt;"",competitors!V59,"''")</f>
        <v>''</v>
      </c>
      <c r="D59" s="3" t="str">
        <f>IF(competitors!$U59&gt;"",competitors!B59,"''")</f>
        <v>''</v>
      </c>
      <c r="E59" s="3" t="str">
        <f>IF(competitors!$U59&gt;"",competitors!W59,"''")</f>
        <v>''</v>
      </c>
    </row>
    <row r="60" spans="2:5" ht="12.75">
      <c r="B60" s="3" t="str">
        <f>IF(competitors!$U60&gt;"",competitors!A60,"''")</f>
        <v>''</v>
      </c>
      <c r="C60" s="3" t="str">
        <f>IF(competitors!$U60&gt;"",competitors!V60,"''")</f>
        <v>''</v>
      </c>
      <c r="D60" s="3" t="str">
        <f>IF(competitors!$U60&gt;"",competitors!B60,"''")</f>
        <v>''</v>
      </c>
      <c r="E60" s="3" t="str">
        <f>IF(competitors!$U60&gt;"",competitors!W60,"''")</f>
        <v>''</v>
      </c>
    </row>
    <row r="61" spans="2:5" ht="12.75">
      <c r="B61" s="3" t="str">
        <f>IF(competitors!$U61&gt;"",competitors!A61,"''")</f>
        <v>''</v>
      </c>
      <c r="C61" s="3" t="str">
        <f>IF(competitors!$U61&gt;"",competitors!V61,"''")</f>
        <v>''</v>
      </c>
      <c r="D61" s="3" t="str">
        <f>IF(competitors!$U61&gt;"",competitors!B61,"''")</f>
        <v>''</v>
      </c>
      <c r="E61" s="3" t="str">
        <f>IF(competitors!$U61&gt;"",competitors!W61,"''")</f>
        <v>''</v>
      </c>
    </row>
    <row r="62" spans="2:5" ht="12.75">
      <c r="B62" s="3" t="str">
        <f>IF(competitors!$U62&gt;"",competitors!A62,"''")</f>
        <v>''</v>
      </c>
      <c r="C62" s="3" t="str">
        <f>IF(competitors!$U62&gt;"",competitors!V62,"''")</f>
        <v>''</v>
      </c>
      <c r="D62" s="3" t="str">
        <f>IF(competitors!$U62&gt;"",competitors!B62,"''")</f>
        <v>''</v>
      </c>
      <c r="E62" s="3" t="str">
        <f>IF(competitors!$U62&gt;"",competitors!W62,"''")</f>
        <v>''</v>
      </c>
    </row>
    <row r="63" spans="2:5" ht="12.75">
      <c r="B63" s="3" t="str">
        <f>IF(competitors!$U63&gt;"",competitors!A63,"''")</f>
        <v>''</v>
      </c>
      <c r="C63" s="3" t="str">
        <f>IF(competitors!$U63&gt;"",competitors!V63,"''")</f>
        <v>''</v>
      </c>
      <c r="D63" s="3" t="str">
        <f>IF(competitors!$U63&gt;"",competitors!B63,"''")</f>
        <v>''</v>
      </c>
      <c r="E63" s="3" t="str">
        <f>IF(competitors!$U63&gt;"",competitors!W63,"''")</f>
        <v>''</v>
      </c>
    </row>
    <row r="64" spans="2:5" ht="12.75">
      <c r="B64" s="3" t="str">
        <f>IF(competitors!$U64&gt;"",competitors!A64,"''")</f>
        <v>''</v>
      </c>
      <c r="C64" s="3" t="str">
        <f>IF(competitors!$U64&gt;"",competitors!V64,"''")</f>
        <v>''</v>
      </c>
      <c r="D64" s="3" t="str">
        <f>IF(competitors!$U64&gt;"",competitors!B64,"''")</f>
        <v>''</v>
      </c>
      <c r="E64" s="3" t="str">
        <f>IF(competitors!$U64&gt;"",competitors!W64,"''")</f>
        <v>''</v>
      </c>
    </row>
    <row r="65" spans="2:5" ht="12.75">
      <c r="B65" s="3" t="str">
        <f>IF(competitors!$U65&gt;"",competitors!A65,"''")</f>
        <v>''</v>
      </c>
      <c r="C65" s="3" t="str">
        <f>IF(competitors!$U65&gt;"",competitors!V65,"''")</f>
        <v>''</v>
      </c>
      <c r="D65" s="3" t="str">
        <f>IF(competitors!$U65&gt;"",competitors!B65,"''")</f>
        <v>''</v>
      </c>
      <c r="E65" s="3" t="str">
        <f>IF(competitors!$U65&gt;"",competitors!W65,"''")</f>
        <v>''</v>
      </c>
    </row>
    <row r="66" spans="2:5" ht="12.75">
      <c r="B66" s="3" t="str">
        <f>IF(competitors!$U66&gt;"",competitors!A66,"''")</f>
        <v>''</v>
      </c>
      <c r="C66" s="3" t="str">
        <f>IF(competitors!$U66&gt;"",competitors!V66,"''")</f>
        <v>''</v>
      </c>
      <c r="D66" s="3" t="str">
        <f>IF(competitors!$U66&gt;"",competitors!B66,"''")</f>
        <v>''</v>
      </c>
      <c r="E66" s="3" t="str">
        <f>IF(competitors!$U66&gt;"",competitors!W66,"''")</f>
        <v>''</v>
      </c>
    </row>
    <row r="67" spans="2:5" ht="12.75">
      <c r="B67" s="3" t="str">
        <f>IF(competitors!$U67&gt;"",competitors!A67,"''")</f>
        <v>''</v>
      </c>
      <c r="C67" s="3" t="str">
        <f>IF(competitors!$U67&gt;"",competitors!V67,"''")</f>
        <v>''</v>
      </c>
      <c r="D67" s="3" t="str">
        <f>IF(competitors!$U67&gt;"",competitors!B67,"''")</f>
        <v>''</v>
      </c>
      <c r="E67" s="3" t="str">
        <f>IF(competitors!$U67&gt;"",competitors!W67,"''")</f>
        <v>''</v>
      </c>
    </row>
    <row r="68" spans="2:5" ht="12.75">
      <c r="B68" s="3" t="str">
        <f>IF(competitors!$U68&gt;"",competitors!A68,"''")</f>
        <v>''</v>
      </c>
      <c r="C68" s="3" t="str">
        <f>IF(competitors!$U68&gt;"",competitors!V68,"''")</f>
        <v>''</v>
      </c>
      <c r="D68" s="3" t="str">
        <f>IF(competitors!$U68&gt;"",competitors!B68,"''")</f>
        <v>''</v>
      </c>
      <c r="E68" s="3" t="str">
        <f>IF(competitors!$U68&gt;"",competitors!W68,"''")</f>
        <v>''</v>
      </c>
    </row>
    <row r="69" spans="2:5" ht="12.75">
      <c r="B69" s="3" t="str">
        <f>IF(competitors!$U69&gt;"",competitors!A69,"''")</f>
        <v>''</v>
      </c>
      <c r="C69" s="3" t="str">
        <f>IF(competitors!$U69&gt;"",competitors!V69,"''")</f>
        <v>''</v>
      </c>
      <c r="D69" s="3" t="str">
        <f>IF(competitors!$U69&gt;"",competitors!#REF!,"''")</f>
        <v>''</v>
      </c>
      <c r="E69" s="3" t="str">
        <f>IF(competitors!$U69&gt;"",competitors!W69,"''")</f>
        <v>''</v>
      </c>
    </row>
    <row r="70" spans="2:5" ht="12.75">
      <c r="B70" s="3" t="str">
        <f>IF(competitors!$U70&gt;"",competitors!A70,"''")</f>
        <v>''</v>
      </c>
      <c r="C70" s="3" t="str">
        <f>IF(competitors!$U70&gt;"",competitors!V70,"''")</f>
        <v>''</v>
      </c>
      <c r="D70" s="3" t="str">
        <f>IF(competitors!$U70&gt;"",competitors!B70,"''")</f>
        <v>''</v>
      </c>
      <c r="E70" s="3" t="str">
        <f>IF(competitors!$U70&gt;"",competitors!W70,"''")</f>
        <v>''</v>
      </c>
    </row>
    <row r="71" spans="2:5" ht="12.75">
      <c r="B71" s="3" t="str">
        <f>IF(competitors!$U71&gt;"",competitors!A71,"''")</f>
        <v>''</v>
      </c>
      <c r="C71" s="3" t="str">
        <f>IF(competitors!$U71&gt;"",competitors!V71,"''")</f>
        <v>''</v>
      </c>
      <c r="D71" s="3" t="str">
        <f>IF(competitors!$U71&gt;"",competitors!B71,"''")</f>
        <v>''</v>
      </c>
      <c r="E71" s="3" t="str">
        <f>IF(competitors!$U71&gt;"",competitors!W71,"''")</f>
        <v>''</v>
      </c>
    </row>
    <row r="72" spans="2:5" ht="12.75">
      <c r="B72" s="3" t="str">
        <f>IF(competitors!$U72&gt;"",competitors!A72,"''")</f>
        <v>''</v>
      </c>
      <c r="C72" s="3" t="str">
        <f>IF(competitors!$U72&gt;"",competitors!V72,"''")</f>
        <v>''</v>
      </c>
      <c r="D72" s="3" t="str">
        <f>IF(competitors!$U72&gt;"",competitors!B72,"''")</f>
        <v>''</v>
      </c>
      <c r="E72" s="3" t="str">
        <f>IF(competitors!$U72&gt;"",competitors!W72,"''")</f>
        <v>''</v>
      </c>
    </row>
    <row r="73" spans="2:5" ht="12.75">
      <c r="B73" s="3" t="str">
        <f>IF(competitors!$U73&gt;"",competitors!A73,"''")</f>
        <v>''</v>
      </c>
      <c r="C73" s="3" t="str">
        <f>IF(competitors!$U73&gt;"",competitors!V73,"''")</f>
        <v>''</v>
      </c>
      <c r="D73" s="3" t="str">
        <f>IF(competitors!$U73&gt;"",competitors!B73,"''")</f>
        <v>''</v>
      </c>
      <c r="E73" s="3" t="str">
        <f>IF(competitors!$U73&gt;"",competitors!W73,"''")</f>
        <v>''</v>
      </c>
    </row>
    <row r="74" spans="2:5" ht="12.75">
      <c r="B74" s="3" t="str">
        <f>IF(competitors!$U74&gt;"",competitors!A74,"''")</f>
        <v>''</v>
      </c>
      <c r="C74" s="3" t="str">
        <f>IF(competitors!$U74&gt;"",competitors!V74,"''")</f>
        <v>''</v>
      </c>
      <c r="D74" s="3" t="str">
        <f>IF(competitors!$U74&gt;"",competitors!B74,"''")</f>
        <v>''</v>
      </c>
      <c r="E74" s="3" t="str">
        <f>IF(competitors!$U74&gt;"",competitors!W74,"''")</f>
        <v>''</v>
      </c>
    </row>
    <row r="75" spans="2:5" ht="12.75">
      <c r="B75" s="3" t="str">
        <f>IF(competitors!$U75&gt;"",competitors!A75,"''")</f>
        <v>''</v>
      </c>
      <c r="C75" s="3" t="str">
        <f>IF(competitors!$U75&gt;"",competitors!V75,"''")</f>
        <v>''</v>
      </c>
      <c r="D75" s="3" t="str">
        <f>IF(competitors!$U75&gt;"",competitors!B75,"''")</f>
        <v>''</v>
      </c>
      <c r="E75" s="3" t="str">
        <f>IF(competitors!$U75&gt;"",competitors!W75,"''")</f>
        <v>''</v>
      </c>
    </row>
    <row r="76" spans="2:5" ht="12.75">
      <c r="B76" s="3" t="str">
        <f>IF(competitors!$U76&gt;"",competitors!A76,"''")</f>
        <v>''</v>
      </c>
      <c r="C76" s="3" t="str">
        <f>IF(competitors!$U76&gt;"",competitors!V76,"''")</f>
        <v>''</v>
      </c>
      <c r="D76" s="3" t="str">
        <f>IF(competitors!$U76&gt;"",competitors!B76,"''")</f>
        <v>''</v>
      </c>
      <c r="E76" s="3" t="str">
        <f>IF(competitors!$U76&gt;"",competitors!W76,"''")</f>
        <v>''</v>
      </c>
    </row>
    <row r="77" spans="2:5" ht="12.75">
      <c r="B77" s="3" t="str">
        <f>IF(competitors!$U77&gt;"",competitors!A77,"''")</f>
        <v>''</v>
      </c>
      <c r="C77" s="3" t="str">
        <f>IF(competitors!$U77&gt;"",competitors!V77,"''")</f>
        <v>''</v>
      </c>
      <c r="D77" s="3" t="str">
        <f>IF(competitors!$U77&gt;"",competitors!B77,"''")</f>
        <v>''</v>
      </c>
      <c r="E77" s="3" t="str">
        <f>IF(competitors!$U77&gt;"",competitors!W77,"''")</f>
        <v>''</v>
      </c>
    </row>
    <row r="78" spans="2:5" ht="12.75">
      <c r="B78" s="3" t="str">
        <f>IF(competitors!$U78&gt;"",competitors!A78,"''")</f>
        <v>''</v>
      </c>
      <c r="C78" s="3" t="str">
        <f>IF(competitors!$U78&gt;"",competitors!V78,"''")</f>
        <v>''</v>
      </c>
      <c r="D78" s="3" t="str">
        <f>IF(competitors!$U78&gt;"",competitors!B78,"''")</f>
        <v>''</v>
      </c>
      <c r="E78" s="3" t="str">
        <f>IF(competitors!$U78&gt;"",competitors!W78,"''")</f>
        <v>''</v>
      </c>
    </row>
    <row r="79" spans="2:5" ht="12.75">
      <c r="B79" s="3" t="str">
        <f>IF(competitors!$U79&gt;"",competitors!A79,"''")</f>
        <v>''</v>
      </c>
      <c r="C79" s="3" t="str">
        <f>IF(competitors!$U79&gt;"",competitors!V79,"''")</f>
        <v>''</v>
      </c>
      <c r="D79" s="3" t="str">
        <f>IF(competitors!$U79&gt;"",competitors!B79,"''")</f>
        <v>''</v>
      </c>
      <c r="E79" s="3" t="str">
        <f>IF(competitors!$U79&gt;"",competitors!W79,"''")</f>
        <v>''</v>
      </c>
    </row>
    <row r="80" spans="2:5" ht="12.75">
      <c r="B80" s="3" t="str">
        <f>IF(competitors!$U80&gt;"",competitors!A80,"''")</f>
        <v>''</v>
      </c>
      <c r="C80" s="3" t="str">
        <f>IF(competitors!$U80&gt;"",competitors!V80,"''")</f>
        <v>''</v>
      </c>
      <c r="D80" s="3" t="str">
        <f>IF(competitors!$U80&gt;"",competitors!B80,"''")</f>
        <v>''</v>
      </c>
      <c r="E80" s="3" t="str">
        <f>IF(competitors!$U80&gt;"",competitors!W80,"''")</f>
        <v>''</v>
      </c>
    </row>
    <row r="81" spans="2:5" ht="12.75">
      <c r="B81" s="3" t="str">
        <f>IF(competitors!$U81&gt;"",competitors!A81,"''")</f>
        <v>''</v>
      </c>
      <c r="C81" s="3" t="str">
        <f>IF(competitors!$U81&gt;"",competitors!V81,"''")</f>
        <v>''</v>
      </c>
      <c r="D81" s="3" t="str">
        <f>IF(competitors!$U81&gt;"",competitors!B81,"''")</f>
        <v>''</v>
      </c>
      <c r="E81" s="3" t="str">
        <f>IF(competitors!$U81&gt;"",competitors!W81,"''")</f>
        <v>''</v>
      </c>
    </row>
    <row r="82" spans="2:5" ht="12.75">
      <c r="B82" s="3" t="str">
        <f>IF(competitors!$U82&gt;"",competitors!A82,"''")</f>
        <v>''</v>
      </c>
      <c r="C82" s="3" t="str">
        <f>IF(competitors!$U82&gt;"",competitors!V82,"''")</f>
        <v>''</v>
      </c>
      <c r="D82" s="3" t="str">
        <f>IF(competitors!$U82&gt;"",competitors!B82,"''")</f>
        <v>''</v>
      </c>
      <c r="E82" s="3" t="str">
        <f>IF(competitors!$U82&gt;"",competitors!W82,"''")</f>
        <v>''</v>
      </c>
    </row>
    <row r="83" spans="2:5" ht="12.75">
      <c r="B83" s="3" t="str">
        <f>IF(competitors!$U83&gt;"",competitors!A83,"''")</f>
        <v>''</v>
      </c>
      <c r="C83" s="3" t="str">
        <f>IF(competitors!$U83&gt;"",competitors!V83,"''")</f>
        <v>''</v>
      </c>
      <c r="D83" s="3" t="str">
        <f>IF(competitors!$U83&gt;"",competitors!B83,"''")</f>
        <v>''</v>
      </c>
      <c r="E83" s="3" t="str">
        <f>IF(competitors!$U83&gt;"",competitors!W83,"''")</f>
        <v>''</v>
      </c>
    </row>
    <row r="84" spans="2:5" ht="12.75">
      <c r="B84" s="3" t="str">
        <f>IF(competitors!$U84&gt;"",competitors!A84,"''")</f>
        <v>''</v>
      </c>
      <c r="C84" s="3" t="str">
        <f>IF(competitors!$U84&gt;"",competitors!V84,"''")</f>
        <v>''</v>
      </c>
      <c r="D84" s="3" t="str">
        <f>IF(competitors!$U84&gt;"",competitors!B84,"''")</f>
        <v>''</v>
      </c>
      <c r="E84" s="3" t="str">
        <f>IF(competitors!$U84&gt;"",competitors!W84,"''")</f>
        <v>''</v>
      </c>
    </row>
    <row r="85" spans="2:5" ht="12.75">
      <c r="B85" s="3" t="str">
        <f>IF(competitors!$U85&gt;"",competitors!A85,"''")</f>
        <v>''</v>
      </c>
      <c r="C85" s="3" t="str">
        <f>IF(competitors!$U85&gt;"",competitors!V85,"''")</f>
        <v>''</v>
      </c>
      <c r="D85" s="3" t="str">
        <f>IF(competitors!$U85&gt;"",competitors!B85,"''")</f>
        <v>''</v>
      </c>
      <c r="E85" s="3" t="str">
        <f>IF(competitors!$U85&gt;"",competitors!W85,"''")</f>
        <v>''</v>
      </c>
    </row>
    <row r="86" spans="2:5" ht="12.75">
      <c r="B86" s="3" t="str">
        <f>IF(competitors!$U86&gt;"",competitors!A86,"''")</f>
        <v>''</v>
      </c>
      <c r="C86" s="3" t="str">
        <f>IF(competitors!$U86&gt;"",competitors!V86,"''")</f>
        <v>''</v>
      </c>
      <c r="D86" s="3" t="str">
        <f>IF(competitors!$U86&gt;"",competitors!B86,"''")</f>
        <v>''</v>
      </c>
      <c r="E86" s="3" t="str">
        <f>IF(competitors!$U86&gt;"",competitors!W86,"''")</f>
        <v>''</v>
      </c>
    </row>
    <row r="87" spans="2:5" ht="12.75">
      <c r="B87" s="3" t="str">
        <f>IF(competitors!$U87&gt;"",competitors!A87,"''")</f>
        <v>''</v>
      </c>
      <c r="C87" s="3" t="str">
        <f>IF(competitors!$U87&gt;"",competitors!V87,"''")</f>
        <v>''</v>
      </c>
      <c r="D87" s="3" t="str">
        <f>IF(competitors!$U87&gt;"",competitors!B87,"''")</f>
        <v>''</v>
      </c>
      <c r="E87" s="3" t="str">
        <f>IF(competitors!$U87&gt;"",competitors!W87,"''")</f>
        <v>''</v>
      </c>
    </row>
    <row r="88" spans="2:5" ht="12.75">
      <c r="B88" s="3" t="str">
        <f>IF(competitors!$U88&gt;"",competitors!A88,"''")</f>
        <v>''</v>
      </c>
      <c r="C88" s="3" t="str">
        <f>IF(competitors!$U88&gt;"",competitors!V88,"''")</f>
        <v>''</v>
      </c>
      <c r="D88" s="3" t="str">
        <f>IF(competitors!$U88&gt;"",competitors!B88,"''")</f>
        <v>''</v>
      </c>
      <c r="E88" s="3" t="str">
        <f>IF(competitors!$U88&gt;"",competitors!W88,"''")</f>
        <v>''</v>
      </c>
    </row>
    <row r="89" spans="2:5" ht="12.75">
      <c r="B89" s="3" t="str">
        <f>IF(competitors!$U89&gt;"",competitors!A89,"''")</f>
        <v>''</v>
      </c>
      <c r="C89" s="3" t="str">
        <f>IF(competitors!$U89&gt;"",competitors!V89,"''")</f>
        <v>''</v>
      </c>
      <c r="D89" s="3" t="str">
        <f>IF(competitors!$U89&gt;"",competitors!B89,"''")</f>
        <v>''</v>
      </c>
      <c r="E89" s="3" t="str">
        <f>IF(competitors!$U89&gt;"",competitors!W89,"''")</f>
        <v>''</v>
      </c>
    </row>
    <row r="90" spans="2:5" ht="12.75">
      <c r="B90" s="3" t="str">
        <f>IF(competitors!$U90&gt;"",competitors!A90,"''")</f>
        <v>''</v>
      </c>
      <c r="C90" s="3" t="str">
        <f>IF(competitors!$U90&gt;"",competitors!V90,"''")</f>
        <v>''</v>
      </c>
      <c r="D90" s="3" t="str">
        <f>IF(competitors!$U90&gt;"",competitors!B90,"''")</f>
        <v>''</v>
      </c>
      <c r="E90" s="3" t="str">
        <f>IF(competitors!$U90&gt;"",competitors!W90,"''")</f>
        <v>''</v>
      </c>
    </row>
    <row r="91" spans="2:5" ht="12.75">
      <c r="B91" s="3" t="str">
        <f>IF(competitors!$U91&gt;"",competitors!A91,"''")</f>
        <v>''</v>
      </c>
      <c r="C91" s="3" t="str">
        <f>IF(competitors!$U91&gt;"",competitors!V91,"''")</f>
        <v>''</v>
      </c>
      <c r="D91" s="3" t="str">
        <f>IF(competitors!$U91&gt;"",competitors!B91,"''")</f>
        <v>''</v>
      </c>
      <c r="E91" s="3" t="str">
        <f>IF(competitors!$U91&gt;"",competitors!W91,"''")</f>
        <v>''</v>
      </c>
    </row>
    <row r="92" spans="2:5" ht="12.75">
      <c r="B92" s="3" t="str">
        <f>IF(competitors!$U92&gt;"",competitors!A92,"''")</f>
        <v>''</v>
      </c>
      <c r="C92" s="3" t="str">
        <f>IF(competitors!$U92&gt;"",competitors!V92,"''")</f>
        <v>''</v>
      </c>
      <c r="D92" s="3" t="str">
        <f>IF(competitors!$U92&gt;"",competitors!B92,"''")</f>
        <v>''</v>
      </c>
      <c r="E92" s="3" t="str">
        <f>IF(competitors!$U92&gt;"",competitors!W92,"''")</f>
        <v>''</v>
      </c>
    </row>
    <row r="93" spans="2:5" ht="12.75">
      <c r="B93" s="3" t="str">
        <f>IF(competitors!$U93&gt;"",competitors!A93,"''")</f>
        <v>''</v>
      </c>
      <c r="C93" s="3" t="str">
        <f>IF(competitors!$U93&gt;"",competitors!V93,"''")</f>
        <v>''</v>
      </c>
      <c r="D93" s="3" t="str">
        <f>IF(competitors!$U93&gt;"",competitors!B93,"''")</f>
        <v>''</v>
      </c>
      <c r="E93" s="3" t="str">
        <f>IF(competitors!$U93&gt;"",competitors!W93,"''")</f>
        <v>''</v>
      </c>
    </row>
    <row r="94" spans="2:5" ht="12.75">
      <c r="B94" s="3" t="str">
        <f>IF(competitors!$U94&gt;"",competitors!A94,"''")</f>
        <v>''</v>
      </c>
      <c r="C94" s="3" t="str">
        <f>IF(competitors!$U94&gt;"",competitors!V94,"''")</f>
        <v>''</v>
      </c>
      <c r="D94" s="3" t="str">
        <f>IF(competitors!$U94&gt;"",competitors!B94,"''")</f>
        <v>''</v>
      </c>
      <c r="E94" s="3" t="str">
        <f>IF(competitors!$U94&gt;"",competitors!W94,"''")</f>
        <v>''</v>
      </c>
    </row>
    <row r="95" spans="2:5" ht="12.75">
      <c r="B95" s="3" t="str">
        <f>IF(competitors!$U95&gt;"",competitors!A95,"''")</f>
        <v>''</v>
      </c>
      <c r="C95" s="3" t="str">
        <f>IF(competitors!$U95&gt;"",competitors!V95,"''")</f>
        <v>''</v>
      </c>
      <c r="D95" s="3" t="str">
        <f>IF(competitors!$U95&gt;"",competitors!B95,"''")</f>
        <v>''</v>
      </c>
      <c r="E95" s="3" t="str">
        <f>IF(competitors!$U95&gt;"",competitors!W95,"''")</f>
        <v>''</v>
      </c>
    </row>
    <row r="96" spans="2:5" ht="12.75">
      <c r="B96" s="3" t="str">
        <f>IF(competitors!$U96&gt;"",competitors!A96,"''")</f>
        <v>''</v>
      </c>
      <c r="C96" s="3" t="str">
        <f>IF(competitors!$U96&gt;"",competitors!V96,"''")</f>
        <v>''</v>
      </c>
      <c r="D96" s="3" t="str">
        <f>IF(competitors!$U96&gt;"",competitors!B96,"''")</f>
        <v>''</v>
      </c>
      <c r="E96" s="3" t="str">
        <f>IF(competitors!$U96&gt;"",competitors!W96,"''")</f>
        <v>''</v>
      </c>
    </row>
    <row r="97" spans="2:5" ht="12.75">
      <c r="B97" s="3" t="str">
        <f>IF(competitors!$U97&gt;"",competitors!A97,"''")</f>
        <v>''</v>
      </c>
      <c r="C97" s="3" t="str">
        <f>IF(competitors!$U97&gt;"",competitors!V97,"''")</f>
        <v>''</v>
      </c>
      <c r="D97" s="3" t="str">
        <f>IF(competitors!$U97&gt;"",competitors!B97,"''")</f>
        <v>''</v>
      </c>
      <c r="E97" s="3" t="str">
        <f>IF(competitors!$U97&gt;"",competitors!W97,"''")</f>
        <v>''</v>
      </c>
    </row>
    <row r="98" spans="2:5" ht="12.75">
      <c r="B98" s="3" t="str">
        <f>IF(competitors!$U98&gt;"",competitors!A98,"''")</f>
        <v>''</v>
      </c>
      <c r="C98" s="3" t="str">
        <f>IF(competitors!$U98&gt;"",competitors!V98,"''")</f>
        <v>''</v>
      </c>
      <c r="D98" s="3" t="str">
        <f>IF(competitors!$U98&gt;"",competitors!B98,"''")</f>
        <v>''</v>
      </c>
      <c r="E98" s="3" t="str">
        <f>IF(competitors!$U98&gt;"",competitors!W98,"''")</f>
        <v>''</v>
      </c>
    </row>
    <row r="99" spans="2:5" ht="12.75">
      <c r="B99" s="3" t="str">
        <f>IF(competitors!$U99&gt;"",competitors!A99,"''")</f>
        <v>''</v>
      </c>
      <c r="C99" s="3" t="str">
        <f>IF(competitors!$U99&gt;"",competitors!V99,"''")</f>
        <v>''</v>
      </c>
      <c r="D99" s="3" t="str">
        <f>IF(competitors!$U99&gt;"",competitors!B99,"''")</f>
        <v>''</v>
      </c>
      <c r="E99" s="3" t="str">
        <f>IF(competitors!$U99&gt;"",competitors!W99,"''")</f>
        <v>''</v>
      </c>
    </row>
    <row r="100" spans="2:5" ht="12.75">
      <c r="B100" s="3" t="str">
        <f>IF(competitors!$U100&gt;"",competitors!A100,"''")</f>
        <v>''</v>
      </c>
      <c r="C100" s="3" t="str">
        <f>IF(competitors!$U100&gt;"",competitors!V100,"''")</f>
        <v>''</v>
      </c>
      <c r="D100" s="3" t="str">
        <f>IF(competitors!$U100&gt;"",competitors!B100,"''")</f>
        <v>''</v>
      </c>
      <c r="E100" s="3" t="str">
        <f>IF(competitors!$U100&gt;"",competitors!W100,"''")</f>
        <v>''</v>
      </c>
    </row>
    <row r="101" spans="2:5" ht="12.75">
      <c r="B101" s="3" t="str">
        <f>IF(competitors!$U101&gt;"",competitors!A101,"''")</f>
        <v>''</v>
      </c>
      <c r="C101" s="3" t="str">
        <f>IF(competitors!$U101&gt;"",competitors!V101,"''")</f>
        <v>''</v>
      </c>
      <c r="D101" s="3" t="str">
        <f>IF(competitors!$U101&gt;"",competitors!B101,"''")</f>
        <v>''</v>
      </c>
      <c r="E101" s="3" t="str">
        <f>IF(competitors!$U101&gt;"",competitors!W101,"''")</f>
        <v>''</v>
      </c>
    </row>
    <row r="102" spans="2:5" ht="12.75">
      <c r="B102" s="3" t="str">
        <f>IF(competitors!$U102&gt;"",competitors!A102,"''")</f>
        <v>''</v>
      </c>
      <c r="C102" s="3" t="str">
        <f>IF(competitors!$U102&gt;"",competitors!V102,"''")</f>
        <v>''</v>
      </c>
      <c r="D102" s="3" t="str">
        <f>IF(competitors!$U102&gt;"",competitors!B102,"''")</f>
        <v>''</v>
      </c>
      <c r="E102" s="3" t="str">
        <f>IF(competitors!$U102&gt;"",competitors!W102,"''")</f>
        <v>''</v>
      </c>
    </row>
    <row r="103" spans="2:5" ht="12.75">
      <c r="B103" s="3" t="str">
        <f>IF(competitors!$U103&gt;"",competitors!A103,"''")</f>
        <v>''</v>
      </c>
      <c r="C103" s="3" t="str">
        <f>IF(competitors!$U103&gt;"",competitors!V103,"''")</f>
        <v>''</v>
      </c>
      <c r="D103" s="3" t="str">
        <f>IF(competitors!$U103&gt;"",competitors!B103,"''")</f>
        <v>''</v>
      </c>
      <c r="E103" s="3" t="str">
        <f>IF(competitors!$U103&gt;"",competitors!W103,"''")</f>
        <v>''</v>
      </c>
    </row>
    <row r="104" spans="2:5" ht="12.75">
      <c r="B104" s="3" t="str">
        <f>IF(competitors!$U104&gt;"",competitors!A104,"''")</f>
        <v>''</v>
      </c>
      <c r="C104" s="3" t="str">
        <f>IF(competitors!$U104&gt;"",competitors!V104,"''")</f>
        <v>''</v>
      </c>
      <c r="D104" s="3" t="str">
        <f>IF(competitors!$U104&gt;"",competitors!B104,"''")</f>
        <v>''</v>
      </c>
      <c r="E104" s="3" t="str">
        <f>IF(competitors!$U104&gt;"",competitors!W104,"''")</f>
        <v>''</v>
      </c>
    </row>
    <row r="105" spans="2:5" ht="12.75">
      <c r="B105" s="3" t="str">
        <f>IF(competitors!$U105&gt;"",competitors!A105,"''")</f>
        <v>''</v>
      </c>
      <c r="C105" s="3" t="str">
        <f>IF(competitors!$U105&gt;"",competitors!V105,"''")</f>
        <v>''</v>
      </c>
      <c r="D105" s="3" t="str">
        <f>IF(competitors!$U105&gt;"",competitors!B105,"''")</f>
        <v>''</v>
      </c>
      <c r="E105" s="3" t="str">
        <f>IF(competitors!$U105&gt;"",competitors!W105,"''")</f>
        <v>''</v>
      </c>
    </row>
    <row r="106" spans="2:5" ht="12.75">
      <c r="B106" s="3" t="str">
        <f>IF(competitors!$U106&gt;"",competitors!A106,"''")</f>
        <v>''</v>
      </c>
      <c r="C106" s="3" t="str">
        <f>IF(competitors!$U106&gt;"",competitors!V106,"''")</f>
        <v>''</v>
      </c>
      <c r="D106" s="3" t="str">
        <f>IF(competitors!$U106&gt;"",competitors!B106,"''")</f>
        <v>''</v>
      </c>
      <c r="E106" s="3" t="str">
        <f>IF(competitors!$U106&gt;"",competitors!W106,"''")</f>
        <v>''</v>
      </c>
    </row>
    <row r="107" spans="2:5" ht="12.75">
      <c r="B107" s="3" t="str">
        <f>IF(competitors!$U107&gt;"",competitors!A107,"''")</f>
        <v>''</v>
      </c>
      <c r="C107" s="3" t="str">
        <f>IF(competitors!$U107&gt;"",competitors!V107,"''")</f>
        <v>''</v>
      </c>
      <c r="D107" s="3" t="str">
        <f>IF(competitors!$U107&gt;"",competitors!B107,"''")</f>
        <v>''</v>
      </c>
      <c r="E107" s="3" t="str">
        <f>IF(competitors!$U107&gt;"",competitors!W107,"''")</f>
        <v>''</v>
      </c>
    </row>
    <row r="108" spans="2:5" ht="12.75">
      <c r="B108" s="3" t="str">
        <f>IF(competitors!$U108&gt;"",competitors!A108,"''")</f>
        <v>''</v>
      </c>
      <c r="C108" s="3" t="str">
        <f>IF(competitors!$U108&gt;"",competitors!V108,"''")</f>
        <v>''</v>
      </c>
      <c r="D108" s="3" t="str">
        <f>IF(competitors!$U108&gt;"",competitors!B108,"''")</f>
        <v>''</v>
      </c>
      <c r="E108" s="3" t="str">
        <f>IF(competitors!$U108&gt;"",competitors!W108,"''")</f>
        <v>''</v>
      </c>
    </row>
    <row r="109" spans="2:5" ht="12.75">
      <c r="B109" s="3" t="str">
        <f>IF(competitors!$U109&gt;"",competitors!A109,"''")</f>
        <v>''</v>
      </c>
      <c r="C109" s="3" t="str">
        <f>IF(competitors!$U109&gt;"",competitors!V109,"''")</f>
        <v>''</v>
      </c>
      <c r="D109" s="3" t="str">
        <f>IF(competitors!$U109&gt;"",competitors!B109,"''")</f>
        <v>''</v>
      </c>
      <c r="E109" s="3" t="str">
        <f>IF(competitors!$U109&gt;"",competitors!W109,"''")</f>
        <v>''</v>
      </c>
    </row>
    <row r="110" spans="2:5" ht="12.75">
      <c r="B110" s="3" t="str">
        <f>IF(competitors!$U110&gt;"",competitors!A110,"''")</f>
        <v>''</v>
      </c>
      <c r="C110" s="3" t="str">
        <f>IF(competitors!$U110&gt;"",competitors!V110,"''")</f>
        <v>''</v>
      </c>
      <c r="D110" s="3" t="str">
        <f>IF(competitors!$U110&gt;"",competitors!B110,"''")</f>
        <v>''</v>
      </c>
      <c r="E110" s="3" t="str">
        <f>IF(competitors!$U110&gt;"",competitors!W110,"''")</f>
        <v>''</v>
      </c>
    </row>
    <row r="111" spans="2:5" ht="12.75">
      <c r="B111" s="3" t="str">
        <f>IF(competitors!$U111&gt;"",competitors!A111,"''")</f>
        <v>''</v>
      </c>
      <c r="C111" s="3" t="str">
        <f>IF(competitors!$U111&gt;"",competitors!V111,"''")</f>
        <v>''</v>
      </c>
      <c r="D111" s="3" t="str">
        <f>IF(competitors!$U111&gt;"",competitors!B111,"''")</f>
        <v>''</v>
      </c>
      <c r="E111" s="3" t="str">
        <f>IF(competitors!$U111&gt;"",competitors!W111,"''")</f>
        <v>''</v>
      </c>
    </row>
    <row r="112" spans="2:5" ht="12.75">
      <c r="B112" s="3" t="str">
        <f>IF(competitors!$U112&gt;"",competitors!A112,"''")</f>
        <v>''</v>
      </c>
      <c r="C112" s="3" t="str">
        <f>IF(competitors!$U112&gt;"",competitors!V112,"''")</f>
        <v>''</v>
      </c>
      <c r="D112" s="3" t="str">
        <f>IF(competitors!$U112&gt;"",competitors!B112,"''")</f>
        <v>''</v>
      </c>
      <c r="E112" s="3" t="str">
        <f>IF(competitors!$U112&gt;"",competitors!W112,"''")</f>
        <v>''</v>
      </c>
    </row>
    <row r="113" spans="2:5" ht="12.75">
      <c r="B113" s="3" t="str">
        <f>IF(competitors!$U113&gt;"",competitors!A113,"''")</f>
        <v>''</v>
      </c>
      <c r="C113" s="3" t="str">
        <f>IF(competitors!$U113&gt;"",competitors!V113,"''")</f>
        <v>''</v>
      </c>
      <c r="D113" s="3" t="str">
        <f>IF(competitors!$U113&gt;"",competitors!B113,"''")</f>
        <v>''</v>
      </c>
      <c r="E113" s="3" t="str">
        <f>IF(competitors!$U113&gt;"",competitors!W113,"''")</f>
        <v>''</v>
      </c>
    </row>
    <row r="114" spans="2:5" ht="12.75">
      <c r="B114" s="3" t="str">
        <f>IF(competitors!$U114&gt;"",competitors!A114,"''")</f>
        <v>''</v>
      </c>
      <c r="C114" s="3" t="str">
        <f>IF(competitors!$U114&gt;"",competitors!V114,"''")</f>
        <v>''</v>
      </c>
      <c r="D114" s="3" t="str">
        <f>IF(competitors!$U114&gt;"",competitors!B114,"''")</f>
        <v>''</v>
      </c>
      <c r="E114" s="3" t="str">
        <f>IF(competitors!$U114&gt;"",competitors!W114,"''")</f>
        <v>''</v>
      </c>
    </row>
    <row r="115" spans="2:5" ht="12.75">
      <c r="B115" s="3" t="str">
        <f>IF(competitors!$U115&gt;"",competitors!A115,"''")</f>
        <v>''</v>
      </c>
      <c r="C115" s="3" t="str">
        <f>IF(competitors!$U115&gt;"",competitors!V115,"''")</f>
        <v>''</v>
      </c>
      <c r="D115" s="3" t="str">
        <f>IF(competitors!$U115&gt;"",competitors!B115,"''")</f>
        <v>''</v>
      </c>
      <c r="E115" s="3" t="str">
        <f>IF(competitors!$U115&gt;"",competitors!W115,"''")</f>
        <v>''</v>
      </c>
    </row>
    <row r="116" spans="2:5" ht="12.75">
      <c r="B116" s="3" t="str">
        <f>IF(competitors!$U116&gt;"",competitors!A116,"''")</f>
        <v>''</v>
      </c>
      <c r="C116" s="3" t="str">
        <f>IF(competitors!$U116&gt;"",competitors!V116,"''")</f>
        <v>''</v>
      </c>
      <c r="D116" s="3" t="str">
        <f>IF(competitors!$U116&gt;"",competitors!B116,"''")</f>
        <v>''</v>
      </c>
      <c r="E116" s="3" t="str">
        <f>IF(competitors!$U116&gt;"",competitors!W116,"''")</f>
        <v>''</v>
      </c>
    </row>
    <row r="117" spans="2:5" ht="12.75">
      <c r="B117" s="3" t="str">
        <f>IF(competitors!$U117&gt;"",competitors!A117,"''")</f>
        <v>''</v>
      </c>
      <c r="C117" s="3" t="str">
        <f>IF(competitors!$U117&gt;"",competitors!V117,"''")</f>
        <v>''</v>
      </c>
      <c r="D117" s="3" t="str">
        <f>IF(competitors!$U117&gt;"",competitors!B117,"''")</f>
        <v>''</v>
      </c>
      <c r="E117" s="3" t="str">
        <f>IF(competitors!$U117&gt;"",competitors!W117,"''")</f>
        <v>''</v>
      </c>
    </row>
    <row r="118" spans="2:5" ht="12.75">
      <c r="B118" s="3" t="str">
        <f>IF(competitors!$U118&gt;"",competitors!A118,"''")</f>
        <v>''</v>
      </c>
      <c r="C118" s="3" t="str">
        <f>IF(competitors!$U118&gt;"",competitors!V118,"''")</f>
        <v>''</v>
      </c>
      <c r="D118" s="3" t="str">
        <f>IF(competitors!$U118&gt;"",competitors!B118,"''")</f>
        <v>''</v>
      </c>
      <c r="E118" s="3" t="str">
        <f>IF(competitors!$U118&gt;"",competitors!W118,"''")</f>
        <v>''</v>
      </c>
    </row>
    <row r="119" spans="2:5" ht="12.75">
      <c r="B119" s="3" t="str">
        <f>IF(competitors!$U119&gt;"",competitors!A119,"''")</f>
        <v>''</v>
      </c>
      <c r="C119" s="3" t="str">
        <f>IF(competitors!$U119&gt;"",competitors!V119,"''")</f>
        <v>''</v>
      </c>
      <c r="D119" s="3" t="str">
        <f>IF(competitors!$U119&gt;"",competitors!B119,"''")</f>
        <v>''</v>
      </c>
      <c r="E119" s="3" t="str">
        <f>IF(competitors!$U119&gt;"",competitors!W119,"''")</f>
        <v>''</v>
      </c>
    </row>
    <row r="120" spans="2:5" ht="12.75">
      <c r="B120" s="3" t="str">
        <f>IF(competitors!$U120&gt;"",competitors!A120,"''")</f>
        <v>''</v>
      </c>
      <c r="C120" s="3" t="str">
        <f>IF(competitors!$U120&gt;"",competitors!V120,"''")</f>
        <v>''</v>
      </c>
      <c r="D120" s="3" t="str">
        <f>IF(competitors!$U120&gt;"",competitors!B120,"''")</f>
        <v>''</v>
      </c>
      <c r="E120" s="3" t="str">
        <f>IF(competitors!$U120&gt;"",competitors!W120,"''")</f>
        <v>''</v>
      </c>
    </row>
    <row r="121" spans="2:5" ht="12.75">
      <c r="B121" s="3" t="str">
        <f>IF(competitors!$U121&gt;"",competitors!A121,"''")</f>
        <v>''</v>
      </c>
      <c r="C121" s="3" t="str">
        <f>IF(competitors!$U121&gt;"",competitors!V121,"''")</f>
        <v>''</v>
      </c>
      <c r="D121" s="3" t="str">
        <f>IF(competitors!$U121&gt;"",competitors!B121,"''")</f>
        <v>''</v>
      </c>
      <c r="E121" s="3" t="str">
        <f>IF(competitors!$U121&gt;"",competitors!W121,"''")</f>
        <v>''</v>
      </c>
    </row>
    <row r="122" spans="2:5" ht="12.75">
      <c r="B122" s="3" t="str">
        <f>IF(competitors!$U122&gt;"",competitors!A122,"''")</f>
        <v>''</v>
      </c>
      <c r="C122" s="3" t="str">
        <f>IF(competitors!$U122&gt;"",competitors!V122,"''")</f>
        <v>''</v>
      </c>
      <c r="D122" s="3" t="str">
        <f>IF(competitors!$U122&gt;"",competitors!B122,"''")</f>
        <v>''</v>
      </c>
      <c r="E122" s="3" t="str">
        <f>IF(competitors!$U122&gt;"",competitors!W122,"''")</f>
        <v>''</v>
      </c>
    </row>
    <row r="123" spans="2:5" ht="12.75">
      <c r="B123" s="3" t="str">
        <f>IF(competitors!$U123&gt;"",competitors!A123,"''")</f>
        <v>''</v>
      </c>
      <c r="C123" s="3" t="str">
        <f>IF(competitors!$U123&gt;"",competitors!V123,"''")</f>
        <v>''</v>
      </c>
      <c r="D123" s="3" t="str">
        <f>IF(competitors!$U123&gt;"",competitors!B123,"''")</f>
        <v>''</v>
      </c>
      <c r="E123" s="3" t="str">
        <f>IF(competitors!$U123&gt;"",competitors!W123,"''")</f>
        <v>''</v>
      </c>
    </row>
    <row r="124" spans="2:5" ht="12.75">
      <c r="B124" s="3" t="str">
        <f>IF(competitors!$U124&gt;"",competitors!A124,"''")</f>
        <v>''</v>
      </c>
      <c r="C124" s="3" t="str">
        <f>IF(competitors!$U124&gt;"",competitors!V124,"''")</f>
        <v>''</v>
      </c>
      <c r="D124" s="3" t="str">
        <f>IF(competitors!$U124&gt;"",competitors!B124,"''")</f>
        <v>''</v>
      </c>
      <c r="E124" s="3" t="str">
        <f>IF(competitors!$U124&gt;"",competitors!W124,"''")</f>
        <v>''</v>
      </c>
    </row>
    <row r="125" spans="2:5" ht="12.75">
      <c r="B125" s="3" t="str">
        <f>IF(competitors!$U125&gt;"",competitors!A125,"''")</f>
        <v>''</v>
      </c>
      <c r="C125" s="3" t="str">
        <f>IF(competitors!$U125&gt;"",competitors!V125,"''")</f>
        <v>''</v>
      </c>
      <c r="D125" s="3" t="str">
        <f>IF(competitors!$U125&gt;"",competitors!B125,"''")</f>
        <v>''</v>
      </c>
      <c r="E125" s="3" t="str">
        <f>IF(competitors!$U125&gt;"",competitors!W125,"''")</f>
        <v>''</v>
      </c>
    </row>
    <row r="126" spans="2:5" ht="12.75">
      <c r="B126" s="3" t="str">
        <f>IF(competitors!$U126&gt;"",competitors!A126,"''")</f>
        <v>''</v>
      </c>
      <c r="C126" s="3" t="str">
        <f>IF(competitors!$U126&gt;"",competitors!V126,"''")</f>
        <v>''</v>
      </c>
      <c r="D126" s="3" t="str">
        <f>IF(competitors!$U126&gt;"",competitors!B126,"''")</f>
        <v>''</v>
      </c>
      <c r="E126" s="3" t="str">
        <f>IF(competitors!$U126&gt;"",competitors!W126,"''")</f>
        <v>''</v>
      </c>
    </row>
    <row r="127" spans="2:5" ht="12.75">
      <c r="B127" s="3" t="str">
        <f>IF(competitors!$U127&gt;"",competitors!A127,"''")</f>
        <v>''</v>
      </c>
      <c r="C127" s="3" t="str">
        <f>IF(competitors!$U127&gt;"",competitors!V127,"''")</f>
        <v>''</v>
      </c>
      <c r="D127" s="3" t="str">
        <f>IF(competitors!$U127&gt;"",competitors!B127,"''")</f>
        <v>''</v>
      </c>
      <c r="E127" s="3" t="str">
        <f>IF(competitors!$U127&gt;"",competitors!W127,"''")</f>
        <v>''</v>
      </c>
    </row>
    <row r="128" spans="2:5" ht="12.75">
      <c r="B128" s="3" t="str">
        <f>IF(competitors!$U128&gt;"",competitors!A128,"''")</f>
        <v>''</v>
      </c>
      <c r="C128" s="3" t="str">
        <f>IF(competitors!$U128&gt;"",competitors!V128,"''")</f>
        <v>''</v>
      </c>
      <c r="D128" s="3" t="str">
        <f>IF(competitors!$U128&gt;"",competitors!B128,"''")</f>
        <v>''</v>
      </c>
      <c r="E128" s="3" t="str">
        <f>IF(competitors!$U128&gt;"",competitors!W128,"''")</f>
        <v>''</v>
      </c>
    </row>
    <row r="129" spans="2:5" ht="12.75">
      <c r="B129" s="3" t="str">
        <f>IF(competitors!$U129&gt;"",competitors!A129,"''")</f>
        <v>''</v>
      </c>
      <c r="C129" s="3" t="str">
        <f>IF(competitors!$U129&gt;"",competitors!V129,"''")</f>
        <v>''</v>
      </c>
      <c r="D129" s="3" t="str">
        <f>IF(competitors!$U129&gt;"",competitors!B129,"''")</f>
        <v>''</v>
      </c>
      <c r="E129" s="3" t="str">
        <f>IF(competitors!$U129&gt;"",competitors!W129,"''")</f>
        <v>''</v>
      </c>
    </row>
    <row r="130" spans="2:5" ht="12.75">
      <c r="B130" s="3" t="str">
        <f>IF(competitors!$U130&gt;"",competitors!A130,"''")</f>
        <v>''</v>
      </c>
      <c r="C130" s="3" t="str">
        <f>IF(competitors!$U130&gt;"",competitors!V130,"''")</f>
        <v>''</v>
      </c>
      <c r="D130" s="3" t="str">
        <f>IF(competitors!$U130&gt;"",competitors!B130,"''")</f>
        <v>''</v>
      </c>
      <c r="E130" s="3" t="str">
        <f>IF(competitors!$U130&gt;"",competitors!W130,"''")</f>
        <v>''</v>
      </c>
    </row>
    <row r="131" spans="2:5" ht="12.75">
      <c r="B131" s="3" t="str">
        <f>IF(competitors!$U131&gt;"",competitors!A131,"''")</f>
        <v>''</v>
      </c>
      <c r="C131" s="3" t="str">
        <f>IF(competitors!$U131&gt;"",competitors!V131,"''")</f>
        <v>''</v>
      </c>
      <c r="D131" s="3" t="str">
        <f>IF(competitors!$U131&gt;"",competitors!B131,"''")</f>
        <v>''</v>
      </c>
      <c r="E131" s="3" t="str">
        <f>IF(competitors!$U131&gt;"",competitors!W131,"''")</f>
        <v>''</v>
      </c>
    </row>
    <row r="132" spans="2:5" ht="12.75">
      <c r="B132" s="3" t="str">
        <f>IF(competitors!$U132&gt;"",competitors!A132,"''")</f>
        <v>''</v>
      </c>
      <c r="C132" s="3" t="str">
        <f>IF(competitors!$U132&gt;"",competitors!V132,"''")</f>
        <v>''</v>
      </c>
      <c r="D132" s="3" t="str">
        <f>IF(competitors!$U132&gt;"",competitors!B132,"''")</f>
        <v>''</v>
      </c>
      <c r="E132" s="3" t="str">
        <f>IF(competitors!$U132&gt;"",competitors!W132,"''")</f>
        <v>''</v>
      </c>
    </row>
    <row r="133" spans="2:5" ht="12.75">
      <c r="B133" s="3" t="str">
        <f>IF(competitors!$U133&gt;"",competitors!A133,"''")</f>
        <v>''</v>
      </c>
      <c r="C133" s="3" t="str">
        <f>IF(competitors!$U133&gt;"",competitors!V133,"''")</f>
        <v>''</v>
      </c>
      <c r="D133" s="3" t="str">
        <f>IF(competitors!$U133&gt;"",competitors!B133,"''")</f>
        <v>''</v>
      </c>
      <c r="E133" s="3" t="str">
        <f>IF(competitors!$U133&gt;"",competitors!W133,"''")</f>
        <v>''</v>
      </c>
    </row>
    <row r="134" spans="2:5" ht="12.75">
      <c r="B134" s="3" t="str">
        <f>IF(competitors!$U134&gt;"",competitors!A134,"''")</f>
        <v>''</v>
      </c>
      <c r="C134" s="3" t="str">
        <f>IF(competitors!$U134&gt;"",competitors!V134,"''")</f>
        <v>''</v>
      </c>
      <c r="D134" s="3" t="str">
        <f>IF(competitors!$U134&gt;"",competitors!B134,"''")</f>
        <v>''</v>
      </c>
      <c r="E134" s="3" t="str">
        <f>IF(competitors!$U134&gt;"",competitors!W134,"''")</f>
        <v>''</v>
      </c>
    </row>
    <row r="135" spans="2:5" ht="12.75">
      <c r="B135" s="3" t="str">
        <f>IF(competitors!$U135&gt;"",competitors!A135,"''")</f>
        <v>''</v>
      </c>
      <c r="C135" s="3" t="str">
        <f>IF(competitors!$U135&gt;"",competitors!V135,"''")</f>
        <v>''</v>
      </c>
      <c r="D135" s="3" t="str">
        <f>IF(competitors!$U135&gt;"",competitors!B135,"''")</f>
        <v>''</v>
      </c>
      <c r="E135" s="3" t="str">
        <f>IF(competitors!$U135&gt;"",competitors!W135,"''")</f>
        <v>''</v>
      </c>
    </row>
    <row r="136" spans="2:5" ht="12.75">
      <c r="B136" s="3" t="str">
        <f>IF(competitors!$U136&gt;"",competitors!A136,"''")</f>
        <v>''</v>
      </c>
      <c r="C136" s="3" t="str">
        <f>IF(competitors!$U136&gt;"",competitors!V136,"''")</f>
        <v>''</v>
      </c>
      <c r="D136" s="3" t="str">
        <f>IF(competitors!$U136&gt;"",competitors!B136,"''")</f>
        <v>''</v>
      </c>
      <c r="E136" s="3" t="str">
        <f>IF(competitors!$U136&gt;"",competitors!W136,"''")</f>
        <v>''</v>
      </c>
    </row>
    <row r="137" spans="2:5" ht="12.75">
      <c r="B137" s="3" t="str">
        <f>IF(competitors!$U137&gt;"",competitors!A137,"''")</f>
        <v>''</v>
      </c>
      <c r="C137" s="3" t="str">
        <f>IF(competitors!$U137&gt;"",competitors!V137,"''")</f>
        <v>''</v>
      </c>
      <c r="D137" s="3" t="str">
        <f>IF(competitors!$U137&gt;"",competitors!B137,"''")</f>
        <v>''</v>
      </c>
      <c r="E137" s="3" t="str">
        <f>IF(competitors!$U137&gt;"",competitors!W137,"''")</f>
        <v>''</v>
      </c>
    </row>
    <row r="138" spans="2:5" ht="12.75">
      <c r="B138" s="3" t="str">
        <f>IF(competitors!$U138&gt;"",competitors!A138,"''")</f>
        <v>''</v>
      </c>
      <c r="C138" s="3" t="str">
        <f>IF(competitors!$U138&gt;"",competitors!V138,"''")</f>
        <v>''</v>
      </c>
      <c r="D138" s="3" t="str">
        <f>IF(competitors!$U138&gt;"",competitors!B138,"''")</f>
        <v>''</v>
      </c>
      <c r="E138" s="3" t="str">
        <f>IF(competitors!$U138&gt;"",competitors!W138,"''")</f>
        <v>''</v>
      </c>
    </row>
    <row r="139" spans="2:5" ht="12.75">
      <c r="B139" s="3" t="str">
        <f>IF(competitors!$U139&gt;"",competitors!A139,"''")</f>
        <v>''</v>
      </c>
      <c r="C139" s="3" t="str">
        <f>IF(competitors!$U139&gt;"",competitors!V139,"''")</f>
        <v>''</v>
      </c>
      <c r="D139" s="3" t="str">
        <f>IF(competitors!$U139&gt;"",competitors!B139,"''")</f>
        <v>''</v>
      </c>
      <c r="E139" s="3" t="str">
        <f>IF(competitors!$U139&gt;"",competitors!W139,"''")</f>
        <v>''</v>
      </c>
    </row>
    <row r="140" spans="2:5" ht="12.75">
      <c r="B140" s="3" t="str">
        <f>IF(competitors!$U140&gt;"",competitors!A140,"''")</f>
        <v>''</v>
      </c>
      <c r="C140" s="3" t="str">
        <f>IF(competitors!$U140&gt;"",competitors!V140,"''")</f>
        <v>''</v>
      </c>
      <c r="D140" s="3" t="str">
        <f>IF(competitors!$U140&gt;"",competitors!B140,"''")</f>
        <v>''</v>
      </c>
      <c r="E140" s="3" t="str">
        <f>IF(competitors!$U140&gt;"",competitors!W140,"''")</f>
        <v>''</v>
      </c>
    </row>
    <row r="141" spans="2:5" ht="12.75">
      <c r="B141" s="3" t="str">
        <f>IF(competitors!$U141&gt;"",competitors!A141,"''")</f>
        <v>''</v>
      </c>
      <c r="C141" s="3" t="str">
        <f>IF(competitors!$U141&gt;"",competitors!V141,"''")</f>
        <v>''</v>
      </c>
      <c r="D141" s="3" t="str">
        <f>IF(competitors!$U141&gt;"",competitors!B141,"''")</f>
        <v>''</v>
      </c>
      <c r="E141" s="3" t="str">
        <f>IF(competitors!$U141&gt;"",competitors!W141,"''")</f>
        <v>''</v>
      </c>
    </row>
    <row r="142" spans="2:5" ht="12.75">
      <c r="B142" s="3" t="str">
        <f>IF(competitors!$U142&gt;"",competitors!A142,"''")</f>
        <v>''</v>
      </c>
      <c r="C142" s="3" t="str">
        <f>IF(competitors!$U142&gt;"",competitors!V142,"''")</f>
        <v>''</v>
      </c>
      <c r="D142" s="3" t="str">
        <f>IF(competitors!$U142&gt;"",competitors!B142,"''")</f>
        <v>''</v>
      </c>
      <c r="E142" s="3" t="str">
        <f>IF(competitors!$U142&gt;"",competitors!W142,"''")</f>
        <v>''</v>
      </c>
    </row>
    <row r="143" spans="2:5" ht="12.75">
      <c r="B143" s="3" t="str">
        <f>IF(competitors!$U143&gt;"",competitors!A143,"''")</f>
        <v>''</v>
      </c>
      <c r="C143" s="3" t="str">
        <f>IF(competitors!$U143&gt;"",competitors!V143,"''")</f>
        <v>''</v>
      </c>
      <c r="D143" s="3" t="str">
        <f>IF(competitors!$U143&gt;"",competitors!B143,"''")</f>
        <v>''</v>
      </c>
      <c r="E143" s="3" t="str">
        <f>IF(competitors!$U143&gt;"",competitors!W143,"''")</f>
        <v>''</v>
      </c>
    </row>
    <row r="144" spans="2:5" ht="12.75">
      <c r="B144" s="3" t="str">
        <f>IF(competitors!$U144&gt;"",competitors!A144,"''")</f>
        <v>''</v>
      </c>
      <c r="C144" s="3" t="str">
        <f>IF(competitors!$U144&gt;"",competitors!V144,"''")</f>
        <v>''</v>
      </c>
      <c r="D144" s="3" t="str">
        <f>IF(competitors!$U144&gt;"",competitors!B144,"''")</f>
        <v>''</v>
      </c>
      <c r="E144" s="3" t="str">
        <f>IF(competitors!$U144&gt;"",competitors!W144,"''")</f>
        <v>''</v>
      </c>
    </row>
    <row r="145" spans="2:5" ht="12.75">
      <c r="B145" s="3" t="str">
        <f>IF(competitors!$U145&gt;"",competitors!A145,"''")</f>
        <v>''</v>
      </c>
      <c r="C145" s="3" t="str">
        <f>IF(competitors!$U145&gt;"",competitors!V145,"''")</f>
        <v>''</v>
      </c>
      <c r="D145" s="3" t="str">
        <f>IF(competitors!$U145&gt;"",competitors!B145,"''")</f>
        <v>''</v>
      </c>
      <c r="E145" s="3" t="str">
        <f>IF(competitors!$U145&gt;"",competitors!W145,"''")</f>
        <v>''</v>
      </c>
    </row>
    <row r="146" spans="2:5" ht="12.75">
      <c r="B146" s="3" t="str">
        <f>IF(competitors!$U146&gt;"",competitors!A146,"''")</f>
        <v>''</v>
      </c>
      <c r="C146" s="3" t="str">
        <f>IF(competitors!$U146&gt;"",competitors!V146,"''")</f>
        <v>''</v>
      </c>
      <c r="D146" s="3" t="str">
        <f>IF(competitors!$U146&gt;"",competitors!B146,"''")</f>
        <v>''</v>
      </c>
      <c r="E146" s="3" t="str">
        <f>IF(competitors!$U146&gt;"",competitors!W146,"''")</f>
        <v>''</v>
      </c>
    </row>
    <row r="147" spans="2:5" ht="12.75">
      <c r="B147" s="3" t="str">
        <f>IF(competitors!$U147&gt;"",competitors!A147,"''")</f>
        <v>''</v>
      </c>
      <c r="C147" s="3" t="str">
        <f>IF(competitors!$U147&gt;"",competitors!V147,"''")</f>
        <v>''</v>
      </c>
      <c r="D147" s="3" t="str">
        <f>IF(competitors!$U147&gt;"",competitors!B147,"''")</f>
        <v>''</v>
      </c>
      <c r="E147" s="3" t="str">
        <f>IF(competitors!$U147&gt;"",competitors!W147,"''")</f>
        <v>''</v>
      </c>
    </row>
    <row r="148" spans="2:5" ht="12.75">
      <c r="B148" s="3" t="str">
        <f>IF(competitors!$U148&gt;"",competitors!A148,"''")</f>
        <v>''</v>
      </c>
      <c r="C148" s="3" t="str">
        <f>IF(competitors!$U148&gt;"",competitors!V148,"''")</f>
        <v>''</v>
      </c>
      <c r="D148" s="3" t="str">
        <f>IF(competitors!$U148&gt;"",competitors!B148,"''")</f>
        <v>''</v>
      </c>
      <c r="E148" s="3" t="str">
        <f>IF(competitors!$U148&gt;"",competitors!W148,"''")</f>
        <v>''</v>
      </c>
    </row>
    <row r="149" spans="2:5" ht="12.75">
      <c r="B149" s="3" t="str">
        <f>IF(competitors!$U149&gt;"",competitors!A149,"''")</f>
        <v>''</v>
      </c>
      <c r="C149" s="3" t="str">
        <f>IF(competitors!$U149&gt;"",competitors!V149,"''")</f>
        <v>''</v>
      </c>
      <c r="D149" s="3" t="str">
        <f>IF(competitors!$U149&gt;"",competitors!B149,"''")</f>
        <v>''</v>
      </c>
      <c r="E149" s="3" t="str">
        <f>IF(competitors!$U149&gt;"",competitors!W149,"''")</f>
        <v>''</v>
      </c>
    </row>
    <row r="150" spans="2:5" ht="12.75">
      <c r="B150" s="3" t="str">
        <f>IF(competitors!$U150&gt;"",competitors!A150,"''")</f>
        <v>''</v>
      </c>
      <c r="C150" s="3" t="str">
        <f>IF(competitors!$U150&gt;"",competitors!V150,"''")</f>
        <v>''</v>
      </c>
      <c r="D150" s="3" t="str">
        <f>IF(competitors!$U150&gt;"",competitors!B150,"''")</f>
        <v>''</v>
      </c>
      <c r="E150" s="3" t="str">
        <f>IF(competitors!$U150&gt;"",competitors!W150,"''")</f>
        <v>''</v>
      </c>
    </row>
  </sheetData>
  <mergeCells count="1">
    <mergeCell ref="A3:A5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0"/>
  <sheetViews>
    <sheetView workbookViewId="0" topLeftCell="A1">
      <selection activeCell="H17" sqref="H17"/>
    </sheetView>
  </sheetViews>
  <sheetFormatPr defaultColWidth="9.140625" defaultRowHeight="12.75"/>
  <cols>
    <col min="2" max="2" width="7.140625" style="0" hidden="1" customWidth="1"/>
    <col min="3" max="3" width="10.28125" style="0" bestFit="1" customWidth="1"/>
    <col min="4" max="4" width="11.7109375" style="0" customWidth="1"/>
    <col min="5" max="5" width="10.57421875" style="0" customWidth="1"/>
  </cols>
  <sheetData>
    <row r="1" ht="13.5" thickBot="1">
      <c r="D1" t="s">
        <v>23</v>
      </c>
    </row>
    <row r="2" spans="2:5" s="92" customFormat="1" ht="13.5" thickBot="1">
      <c r="B2" s="88" t="s">
        <v>13</v>
      </c>
      <c r="C2" s="115" t="s">
        <v>16</v>
      </c>
      <c r="D2" s="115" t="s">
        <v>170</v>
      </c>
      <c r="E2" s="115" t="s">
        <v>18</v>
      </c>
    </row>
    <row r="3" spans="1:5" ht="12.75">
      <c r="A3" s="146" t="s">
        <v>218</v>
      </c>
      <c r="B3" s="41">
        <f>IF(competitors!$X80&gt;"",competitors!A80,"''")</f>
        <v>79</v>
      </c>
      <c r="C3" s="116" t="str">
        <f>IF(competitors!$X80&gt;"",competitors!Y80,"''")</f>
        <v>Synergy</v>
      </c>
      <c r="D3" s="103" t="str">
        <f>IF(competitors!$X80&gt;"",competitors!B80,"''")</f>
        <v>Naomi Adam</v>
      </c>
      <c r="E3" s="117" t="str">
        <f>IF(competitors!$X80&gt;"",competitors!Z80,"''")</f>
        <v>Luke Carter</v>
      </c>
    </row>
    <row r="4" spans="1:5" ht="13.5" thickBot="1">
      <c r="A4" s="148"/>
      <c r="B4" s="42">
        <f>IF(competitors!$X81&gt;"",competitors!A81,"''")</f>
        <v>80</v>
      </c>
      <c r="C4" s="118" t="str">
        <f>IF(competitors!$X81&gt;"",competitors!Y81,"''")</f>
        <v>Synergy</v>
      </c>
      <c r="D4" s="104" t="str">
        <f>IF(competitors!$X81&gt;"",competitors!B81,"''")</f>
        <v>Luke Carter</v>
      </c>
      <c r="E4" s="119" t="str">
        <f>IF(competitors!$X81&gt;"",competitors!Z81,"''")</f>
        <v>Luke Carter</v>
      </c>
    </row>
    <row r="5" spans="1:5" ht="13.5" thickBot="1">
      <c r="A5" s="146" t="s">
        <v>219</v>
      </c>
      <c r="B5" s="43" t="str">
        <f>IF(competitors!$X3&gt;"",competitors!A3,"''")</f>
        <v>''</v>
      </c>
      <c r="C5" s="116" t="str">
        <f>IF(competitors!$X119&gt;"",competitors!Y119,"''")</f>
        <v>Pump</v>
      </c>
      <c r="D5" s="103" t="str">
        <f>IF(competitors!$X119&gt;"",competitors!B119,"''")</f>
        <v>Alex Skala</v>
      </c>
      <c r="E5" s="117" t="str">
        <f>IF(competitors!$X119&gt;"",competitors!Z119,"''")</f>
        <v>Alex Skala</v>
      </c>
    </row>
    <row r="6" spans="1:5" ht="13.5" thickBot="1">
      <c r="A6" s="148"/>
      <c r="B6" s="42" t="str">
        <f>IF(competitors!$X4&gt;"",competitors!A4,"''")</f>
        <v>''</v>
      </c>
      <c r="C6" s="120" t="str">
        <f>IF(competitors!$X120&gt;"",competitors!Y120,"''")</f>
        <v>Pump</v>
      </c>
      <c r="D6" s="105" t="str">
        <f>IF(competitors!$X120&gt;"",competitors!B120,"''")</f>
        <v>Theresa Malin</v>
      </c>
      <c r="E6" s="121" t="str">
        <f>IF(competitors!$X120&gt;"",competitors!Z120,"''")</f>
        <v>Alex Skala</v>
      </c>
    </row>
    <row r="7" spans="2:5" ht="12.75">
      <c r="B7" s="3" t="str">
        <f>IF(competitors!$X5&gt;"",competitors!A5,"''")</f>
        <v>''</v>
      </c>
      <c r="C7" s="17" t="str">
        <f>IF(competitors!$X3&gt;"",competitors!Y3,"''")</f>
        <v>''</v>
      </c>
      <c r="D7" s="17" t="str">
        <f>IF(competitors!$X3&gt;"",competitors!B3,"''")</f>
        <v>''</v>
      </c>
      <c r="E7" s="17" t="str">
        <f>IF(competitors!$X3&gt;"",competitors!Z3,"''")</f>
        <v>''</v>
      </c>
    </row>
    <row r="8" spans="2:5" ht="12.75">
      <c r="B8" s="3" t="str">
        <f>IF(competitors!$X6&gt;"",competitors!A6,"''")</f>
        <v>''</v>
      </c>
      <c r="C8" s="3" t="str">
        <f>IF(competitors!$X4&gt;"",competitors!Y4,"''")</f>
        <v>''</v>
      </c>
      <c r="D8" s="3" t="str">
        <f>IF(competitors!$X4&gt;"",competitors!B4,"''")</f>
        <v>''</v>
      </c>
      <c r="E8" s="3" t="str">
        <f>IF(competitors!$X4&gt;"",competitors!Z4,"''")</f>
        <v>''</v>
      </c>
    </row>
    <row r="9" spans="2:5" ht="12.75">
      <c r="B9" s="3" t="str">
        <f>IF(competitors!$X7&gt;"",competitors!A7,"''")</f>
        <v>''</v>
      </c>
      <c r="C9" s="3" t="str">
        <f>IF(competitors!$X5&gt;"",competitors!Y5,"''")</f>
        <v>''</v>
      </c>
      <c r="D9" s="3" t="str">
        <f>IF(competitors!$X5&gt;"",competitors!B5,"''")</f>
        <v>''</v>
      </c>
      <c r="E9" s="3" t="str">
        <f>IF(competitors!$X5&gt;"",competitors!Z5,"''")</f>
        <v>''</v>
      </c>
    </row>
    <row r="10" spans="2:5" ht="12.75">
      <c r="B10" s="3" t="str">
        <f>IF(competitors!$X8&gt;"",competitors!A8,"''")</f>
        <v>''</v>
      </c>
      <c r="C10" s="3" t="str">
        <f>IF(competitors!$X6&gt;"",competitors!Y6,"''")</f>
        <v>''</v>
      </c>
      <c r="D10" s="3" t="str">
        <f>IF(competitors!$X6&gt;"",competitors!B6,"''")</f>
        <v>''</v>
      </c>
      <c r="E10" s="3" t="str">
        <f>IF(competitors!$X6&gt;"",competitors!Z6,"''")</f>
        <v>''</v>
      </c>
    </row>
    <row r="11" spans="2:5" ht="12.75">
      <c r="B11" s="3" t="str">
        <f>IF(competitors!$X9&gt;"",competitors!A9,"''")</f>
        <v>''</v>
      </c>
      <c r="C11" s="3" t="str">
        <f>IF(competitors!$X7&gt;"",competitors!Y7,"''")</f>
        <v>''</v>
      </c>
      <c r="D11" s="3" t="str">
        <f>IF(competitors!$X7&gt;"",competitors!B7,"''")</f>
        <v>''</v>
      </c>
      <c r="E11" s="3" t="str">
        <f>IF(competitors!$X7&gt;"",competitors!Z7,"''")</f>
        <v>''</v>
      </c>
    </row>
    <row r="12" spans="2:5" ht="12.75">
      <c r="B12" s="3" t="str">
        <f>IF(competitors!$X10&gt;"",competitors!A10,"''")</f>
        <v>''</v>
      </c>
      <c r="C12" s="3" t="str">
        <f>IF(competitors!$X8&gt;"",competitors!Y8,"''")</f>
        <v>''</v>
      </c>
      <c r="D12" s="3" t="str">
        <f>IF(competitors!$X8&gt;"",competitors!B8,"''")</f>
        <v>''</v>
      </c>
      <c r="E12" s="3" t="str">
        <f>IF(competitors!$X8&gt;"",competitors!Z8,"''")</f>
        <v>''</v>
      </c>
    </row>
    <row r="13" spans="2:5" ht="12.75">
      <c r="B13" s="3" t="str">
        <f>IF(competitors!$X11&gt;"",competitors!A11,"''")</f>
        <v>''</v>
      </c>
      <c r="C13" s="3" t="str">
        <f>IF(competitors!$X9&gt;"",competitors!Y9,"''")</f>
        <v>''</v>
      </c>
      <c r="D13" s="3" t="str">
        <f>IF(competitors!$X9&gt;"",competitors!B9,"''")</f>
        <v>''</v>
      </c>
      <c r="E13" s="3" t="str">
        <f>IF(competitors!$X9&gt;"",competitors!Z9,"''")</f>
        <v>''</v>
      </c>
    </row>
    <row r="14" spans="2:5" ht="12.75">
      <c r="B14" s="3" t="str">
        <f>IF(competitors!$X12&gt;"",competitors!A12,"''")</f>
        <v>''</v>
      </c>
      <c r="C14" s="3" t="str">
        <f>IF(competitors!$X10&gt;"",competitors!Y10,"''")</f>
        <v>''</v>
      </c>
      <c r="D14" s="3" t="str">
        <f>IF(competitors!$X10&gt;"",competitors!B10,"''")</f>
        <v>''</v>
      </c>
      <c r="E14" s="3" t="str">
        <f>IF(competitors!$X10&gt;"",competitors!Z10,"''")</f>
        <v>''</v>
      </c>
    </row>
    <row r="15" spans="2:5" ht="12.75">
      <c r="B15" s="3" t="str">
        <f>IF(competitors!$X13&gt;"",competitors!A13,"''")</f>
        <v>''</v>
      </c>
      <c r="C15" s="3" t="str">
        <f>IF(competitors!$X11&gt;"",competitors!Y11,"''")</f>
        <v>''</v>
      </c>
      <c r="D15" s="3" t="str">
        <f>IF(competitors!$X11&gt;"",competitors!B11,"''")</f>
        <v>''</v>
      </c>
      <c r="E15" s="3" t="str">
        <f>IF(competitors!$X11&gt;"",competitors!Z11,"''")</f>
        <v>''</v>
      </c>
    </row>
    <row r="16" spans="2:5" ht="12.75">
      <c r="B16" s="3" t="str">
        <f>IF(competitors!$X14&gt;"",competitors!A14,"''")</f>
        <v>''</v>
      </c>
      <c r="C16" s="3" t="str">
        <f>IF(competitors!$X12&gt;"",competitors!Y12,"''")</f>
        <v>''</v>
      </c>
      <c r="D16" s="3" t="str">
        <f>IF(competitors!$X12&gt;"",competitors!B12,"''")</f>
        <v>''</v>
      </c>
      <c r="E16" s="3" t="str">
        <f>IF(competitors!$X12&gt;"",competitors!Z12,"''")</f>
        <v>''</v>
      </c>
    </row>
    <row r="17" spans="2:5" ht="12.75">
      <c r="B17" s="3" t="str">
        <f>IF(competitors!$X15&gt;"",competitors!A15,"''")</f>
        <v>''</v>
      </c>
      <c r="C17" s="3" t="str">
        <f>IF(competitors!$X13&gt;"",competitors!Y13,"''")</f>
        <v>''</v>
      </c>
      <c r="D17" s="3" t="str">
        <f>IF(competitors!$X13&gt;"",competitors!B13,"''")</f>
        <v>''</v>
      </c>
      <c r="E17" s="3" t="str">
        <f>IF(competitors!$X13&gt;"",competitors!Z13,"''")</f>
        <v>''</v>
      </c>
    </row>
    <row r="18" spans="2:5" ht="12.75">
      <c r="B18" s="3" t="str">
        <f>IF(competitors!$X16&gt;"",competitors!A16,"''")</f>
        <v>''</v>
      </c>
      <c r="C18" s="3" t="str">
        <f>IF(competitors!$X14&gt;"",competitors!Y14,"''")</f>
        <v>''</v>
      </c>
      <c r="D18" s="3" t="str">
        <f>IF(competitors!$X14&gt;"",competitors!B14,"''")</f>
        <v>''</v>
      </c>
      <c r="E18" s="3" t="str">
        <f>IF(competitors!$X14&gt;"",competitors!Z14,"''")</f>
        <v>''</v>
      </c>
    </row>
    <row r="19" spans="2:5" ht="12.75">
      <c r="B19" s="3" t="str">
        <f>IF(competitors!$X17&gt;"",competitors!A17,"''")</f>
        <v>''</v>
      </c>
      <c r="C19" s="3" t="str">
        <f>IF(competitors!$X15&gt;"",competitors!Y15,"''")</f>
        <v>''</v>
      </c>
      <c r="D19" s="3" t="str">
        <f>IF(competitors!$X15&gt;"",competitors!B15,"''")</f>
        <v>''</v>
      </c>
      <c r="E19" s="3" t="str">
        <f>IF(competitors!$X15&gt;"",competitors!Z15,"''")</f>
        <v>''</v>
      </c>
    </row>
    <row r="20" spans="2:5" ht="12.75">
      <c r="B20" s="3" t="str">
        <f>IF(competitors!$X18&gt;"",competitors!A18,"''")</f>
        <v>''</v>
      </c>
      <c r="C20" s="3" t="str">
        <f>IF(competitors!$X16&gt;"",competitors!Y16,"''")</f>
        <v>''</v>
      </c>
      <c r="D20" s="3" t="str">
        <f>IF(competitors!$X16&gt;"",competitors!B16,"''")</f>
        <v>''</v>
      </c>
      <c r="E20" s="3" t="str">
        <f>IF(competitors!$X16&gt;"",competitors!Z16,"''")</f>
        <v>''</v>
      </c>
    </row>
    <row r="21" spans="2:5" ht="12.75">
      <c r="B21" s="3" t="str">
        <f>IF(competitors!$X19&gt;"",competitors!A19,"''")</f>
        <v>''</v>
      </c>
      <c r="C21" s="3" t="str">
        <f>IF(competitors!$X17&gt;"",competitors!Y17,"''")</f>
        <v>''</v>
      </c>
      <c r="D21" s="3" t="str">
        <f>IF(competitors!$X17&gt;"",competitors!B17,"''")</f>
        <v>''</v>
      </c>
      <c r="E21" s="3" t="str">
        <f>IF(competitors!$X17&gt;"",competitors!Z17,"''")</f>
        <v>''</v>
      </c>
    </row>
    <row r="22" spans="2:5" ht="12.75">
      <c r="B22" s="3" t="str">
        <f>IF(competitors!$X20&gt;"",competitors!A20,"''")</f>
        <v>''</v>
      </c>
      <c r="C22" s="3" t="str">
        <f>IF(competitors!$X18&gt;"",competitors!Y18,"''")</f>
        <v>''</v>
      </c>
      <c r="D22" s="3" t="str">
        <f>IF(competitors!$X18&gt;"",competitors!B18,"''")</f>
        <v>''</v>
      </c>
      <c r="E22" s="3" t="str">
        <f>IF(competitors!$X18&gt;"",competitors!Z18,"''")</f>
        <v>''</v>
      </c>
    </row>
    <row r="23" spans="2:5" ht="12.75">
      <c r="B23" s="3" t="str">
        <f>IF(competitors!$X21&gt;"",competitors!A21,"''")</f>
        <v>''</v>
      </c>
      <c r="C23" s="3" t="str">
        <f>IF(competitors!$X19&gt;"",competitors!Y19,"''")</f>
        <v>''</v>
      </c>
      <c r="D23" s="3" t="str">
        <f>IF(competitors!$X19&gt;"",competitors!B19,"''")</f>
        <v>''</v>
      </c>
      <c r="E23" s="3" t="str">
        <f>IF(competitors!$X19&gt;"",competitors!Z19,"''")</f>
        <v>''</v>
      </c>
    </row>
    <row r="24" spans="2:5" ht="12.75">
      <c r="B24" s="3" t="str">
        <f>IF(competitors!$X22&gt;"",competitors!A22,"''")</f>
        <v>''</v>
      </c>
      <c r="C24" s="3" t="str">
        <f>IF(competitors!$X20&gt;"",competitors!Y20,"''")</f>
        <v>''</v>
      </c>
      <c r="D24" s="3" t="str">
        <f>IF(competitors!$X20&gt;"",competitors!B20,"''")</f>
        <v>''</v>
      </c>
      <c r="E24" s="3" t="str">
        <f>IF(competitors!$X20&gt;"",competitors!Z20,"''")</f>
        <v>''</v>
      </c>
    </row>
    <row r="25" spans="2:5" ht="12.75">
      <c r="B25" s="3" t="str">
        <f>IF(competitors!$X23&gt;"",competitors!A23,"''")</f>
        <v>''</v>
      </c>
      <c r="C25" s="3" t="str">
        <f>IF(competitors!$X21&gt;"",competitors!Y21,"''")</f>
        <v>''</v>
      </c>
      <c r="D25" s="3" t="str">
        <f>IF(competitors!$X21&gt;"",competitors!B21,"''")</f>
        <v>''</v>
      </c>
      <c r="E25" s="3" t="str">
        <f>IF(competitors!$X21&gt;"",competitors!Z21,"''")</f>
        <v>''</v>
      </c>
    </row>
    <row r="26" spans="2:5" ht="12.75">
      <c r="B26" s="3" t="str">
        <f>IF(competitors!$X24&gt;"",competitors!A24,"''")</f>
        <v>''</v>
      </c>
      <c r="C26" s="3" t="str">
        <f>IF(competitors!$X22&gt;"",competitors!Y22,"''")</f>
        <v>''</v>
      </c>
      <c r="D26" s="3" t="str">
        <f>IF(competitors!$X22&gt;"",competitors!B22,"''")</f>
        <v>''</v>
      </c>
      <c r="E26" s="3" t="str">
        <f>IF(competitors!$X22&gt;"",competitors!Z22,"''")</f>
        <v>''</v>
      </c>
    </row>
    <row r="27" spans="2:5" ht="12.75">
      <c r="B27" s="3" t="str">
        <f>IF(competitors!$X25&gt;"",competitors!A25,"''")</f>
        <v>''</v>
      </c>
      <c r="C27" s="3" t="str">
        <f>IF(competitors!$X23&gt;"",competitors!Y23,"''")</f>
        <v>''</v>
      </c>
      <c r="D27" s="3" t="str">
        <f>IF(competitors!$X23&gt;"",competitors!B23,"''")</f>
        <v>''</v>
      </c>
      <c r="E27" s="3" t="str">
        <f>IF(competitors!$X23&gt;"",competitors!Z23,"''")</f>
        <v>''</v>
      </c>
    </row>
    <row r="28" spans="2:5" ht="12.75">
      <c r="B28" s="3" t="str">
        <f>IF(competitors!$X26&gt;"",competitors!A26,"''")</f>
        <v>''</v>
      </c>
      <c r="C28" s="3" t="str">
        <f>IF(competitors!$X24&gt;"",competitors!Y24,"''")</f>
        <v>''</v>
      </c>
      <c r="D28" s="3" t="str">
        <f>IF(competitors!$X24&gt;"",competitors!B24,"''")</f>
        <v>''</v>
      </c>
      <c r="E28" s="3" t="str">
        <f>IF(competitors!$X24&gt;"",competitors!Z24,"''")</f>
        <v>''</v>
      </c>
    </row>
    <row r="29" spans="2:5" ht="12.75">
      <c r="B29" s="3" t="str">
        <f>IF(competitors!$X27&gt;"",competitors!A27,"''")</f>
        <v>''</v>
      </c>
      <c r="C29" s="3" t="str">
        <f>IF(competitors!$X25&gt;"",competitors!Y25,"''")</f>
        <v>''</v>
      </c>
      <c r="D29" s="3" t="str">
        <f>IF(competitors!$X25&gt;"",competitors!B25,"''")</f>
        <v>''</v>
      </c>
      <c r="E29" s="3" t="str">
        <f>IF(competitors!$X25&gt;"",competitors!Z25,"''")</f>
        <v>''</v>
      </c>
    </row>
    <row r="30" spans="2:5" ht="12.75">
      <c r="B30" s="3" t="str">
        <f>IF(competitors!$X28&gt;"",competitors!A28,"''")</f>
        <v>''</v>
      </c>
      <c r="C30" s="3" t="str">
        <f>IF(competitors!$X26&gt;"",competitors!Y26,"''")</f>
        <v>''</v>
      </c>
      <c r="D30" s="3" t="str">
        <f>IF(competitors!$X26&gt;"",competitors!B26,"''")</f>
        <v>''</v>
      </c>
      <c r="E30" s="3" t="str">
        <f>IF(competitors!$X26&gt;"",competitors!Z26,"''")</f>
        <v>''</v>
      </c>
    </row>
    <row r="31" spans="2:5" ht="12.75">
      <c r="B31" s="3" t="str">
        <f>IF(competitors!$X29&gt;"",competitors!A29,"''")</f>
        <v>''</v>
      </c>
      <c r="C31" s="3" t="str">
        <f>IF(competitors!$X27&gt;"",competitors!Y27,"''")</f>
        <v>''</v>
      </c>
      <c r="D31" s="3" t="str">
        <f>IF(competitors!$X27&gt;"",competitors!B27,"''")</f>
        <v>''</v>
      </c>
      <c r="E31" s="3" t="str">
        <f>IF(competitors!$X27&gt;"",competitors!Z27,"''")</f>
        <v>''</v>
      </c>
    </row>
    <row r="32" spans="2:5" ht="12.75">
      <c r="B32" s="3" t="str">
        <f>IF(competitors!$X30&gt;"",competitors!A30,"''")</f>
        <v>''</v>
      </c>
      <c r="C32" s="3" t="str">
        <f>IF(competitors!$X28&gt;"",competitors!Y28,"''")</f>
        <v>''</v>
      </c>
      <c r="D32" s="3" t="str">
        <f>IF(competitors!$X28&gt;"",competitors!B28,"''")</f>
        <v>''</v>
      </c>
      <c r="E32" s="3" t="str">
        <f>IF(competitors!$X28&gt;"",competitors!Z28,"''")</f>
        <v>''</v>
      </c>
    </row>
    <row r="33" spans="2:5" ht="12.75">
      <c r="B33" s="3" t="str">
        <f>IF(competitors!$X31&gt;"",competitors!A31,"''")</f>
        <v>''</v>
      </c>
      <c r="C33" s="3" t="str">
        <f>IF(competitors!$X29&gt;"",competitors!Y29,"''")</f>
        <v>''</v>
      </c>
      <c r="D33" s="3" t="str">
        <f>IF(competitors!$X29&gt;"",competitors!B29,"''")</f>
        <v>''</v>
      </c>
      <c r="E33" s="3" t="str">
        <f>IF(competitors!$X29&gt;"",competitors!Z29,"''")</f>
        <v>''</v>
      </c>
    </row>
    <row r="34" spans="2:5" ht="12.75">
      <c r="B34" s="3" t="str">
        <f>IF(competitors!$X32&gt;"",competitors!A32,"''")</f>
        <v>''</v>
      </c>
      <c r="C34" s="3" t="str">
        <f>IF(competitors!$X30&gt;"",competitors!Y30,"''")</f>
        <v>''</v>
      </c>
      <c r="D34" s="3" t="str">
        <f>IF(competitors!$X30&gt;"",competitors!B30,"''")</f>
        <v>''</v>
      </c>
      <c r="E34" s="3" t="str">
        <f>IF(competitors!$X30&gt;"",competitors!Z30,"''")</f>
        <v>''</v>
      </c>
    </row>
    <row r="35" spans="2:5" ht="12.75">
      <c r="B35" s="3" t="str">
        <f>IF(competitors!$X33&gt;"",competitors!A33,"''")</f>
        <v>''</v>
      </c>
      <c r="C35" s="3" t="str">
        <f>IF(competitors!$X31&gt;"",competitors!Y31,"''")</f>
        <v>''</v>
      </c>
      <c r="D35" s="3" t="str">
        <f>IF(competitors!$X31&gt;"",competitors!B31,"''")</f>
        <v>''</v>
      </c>
      <c r="E35" s="3" t="str">
        <f>IF(competitors!$X31&gt;"",competitors!Z31,"''")</f>
        <v>''</v>
      </c>
    </row>
    <row r="36" spans="2:5" ht="12.75">
      <c r="B36" s="3" t="str">
        <f>IF(competitors!$X34&gt;"",competitors!A34,"''")</f>
        <v>''</v>
      </c>
      <c r="C36" s="3" t="str">
        <f>IF(competitors!$X32&gt;"",competitors!Y32,"''")</f>
        <v>''</v>
      </c>
      <c r="D36" s="3" t="str">
        <f>IF(competitors!$X32&gt;"",competitors!B32,"''")</f>
        <v>''</v>
      </c>
      <c r="E36" s="3" t="str">
        <f>IF(competitors!$X32&gt;"",competitors!Z32,"''")</f>
        <v>''</v>
      </c>
    </row>
    <row r="37" spans="2:5" ht="12.75">
      <c r="B37" s="3" t="str">
        <f>IF(competitors!$X35&gt;"",competitors!A35,"''")</f>
        <v>''</v>
      </c>
      <c r="C37" s="3" t="str">
        <f>IF(competitors!$X33&gt;"",competitors!Y33,"''")</f>
        <v>''</v>
      </c>
      <c r="D37" s="3" t="str">
        <f>IF(competitors!$X33&gt;"",competitors!B33,"''")</f>
        <v>''</v>
      </c>
      <c r="E37" s="3" t="str">
        <f>IF(competitors!$X33&gt;"",competitors!Z33,"''")</f>
        <v>''</v>
      </c>
    </row>
    <row r="38" spans="2:5" ht="12.75">
      <c r="B38" s="3" t="str">
        <f>IF(competitors!$X36&gt;"",competitors!A36,"''")</f>
        <v>''</v>
      </c>
      <c r="C38" s="3" t="str">
        <f>IF(competitors!$X34&gt;"",competitors!Y34,"''")</f>
        <v>''</v>
      </c>
      <c r="D38" s="3" t="str">
        <f>IF(competitors!$X34&gt;"",competitors!B34,"''")</f>
        <v>''</v>
      </c>
      <c r="E38" s="3" t="str">
        <f>IF(competitors!$X34&gt;"",competitors!Z34,"''")</f>
        <v>''</v>
      </c>
    </row>
    <row r="39" spans="2:5" ht="12.75">
      <c r="B39" s="3" t="str">
        <f>IF(competitors!$X37&gt;"",competitors!A37,"''")</f>
        <v>''</v>
      </c>
      <c r="C39" s="3" t="str">
        <f>IF(competitors!$X35&gt;"",competitors!Y35,"''")</f>
        <v>''</v>
      </c>
      <c r="D39" s="3" t="str">
        <f>IF(competitors!$X35&gt;"",competitors!B35,"''")</f>
        <v>''</v>
      </c>
      <c r="E39" s="3" t="str">
        <f>IF(competitors!$X35&gt;"",competitors!Z35,"''")</f>
        <v>''</v>
      </c>
    </row>
    <row r="40" spans="2:5" ht="12.75">
      <c r="B40" s="3" t="str">
        <f>IF(competitors!$X38&gt;"",competitors!A38,"''")</f>
        <v>''</v>
      </c>
      <c r="C40" s="3" t="str">
        <f>IF(competitors!$X36&gt;"",competitors!Y36,"''")</f>
        <v>''</v>
      </c>
      <c r="D40" s="3" t="str">
        <f>IF(competitors!$X36&gt;"",competitors!B36,"''")</f>
        <v>''</v>
      </c>
      <c r="E40" s="3" t="str">
        <f>IF(competitors!$X36&gt;"",competitors!Z36,"''")</f>
        <v>''</v>
      </c>
    </row>
    <row r="41" spans="2:5" ht="12.75">
      <c r="B41" s="3" t="str">
        <f>IF(competitors!$X39&gt;"",competitors!A39,"''")</f>
        <v>''</v>
      </c>
      <c r="C41" s="3" t="str">
        <f>IF(competitors!$X37&gt;"",competitors!Y37,"''")</f>
        <v>''</v>
      </c>
      <c r="D41" s="3" t="str">
        <f>IF(competitors!$X37&gt;"",competitors!B37,"''")</f>
        <v>''</v>
      </c>
      <c r="E41" s="3" t="str">
        <f>IF(competitors!$X37&gt;"",competitors!Z37,"''")</f>
        <v>''</v>
      </c>
    </row>
    <row r="42" spans="2:5" ht="12.75">
      <c r="B42" s="3" t="str">
        <f>IF(competitors!$X40&gt;"",competitors!A40,"''")</f>
        <v>''</v>
      </c>
      <c r="C42" s="3" t="str">
        <f>IF(competitors!$X38&gt;"",competitors!Y38,"''")</f>
        <v>''</v>
      </c>
      <c r="D42" s="3" t="str">
        <f>IF(competitors!$X38&gt;"",competitors!B38,"''")</f>
        <v>''</v>
      </c>
      <c r="E42" s="3" t="str">
        <f>IF(competitors!$X38&gt;"",competitors!Z38,"''")</f>
        <v>''</v>
      </c>
    </row>
    <row r="43" spans="2:5" ht="12.75">
      <c r="B43" s="3" t="str">
        <f>IF(competitors!$X41&gt;"",competitors!A41,"''")</f>
        <v>''</v>
      </c>
      <c r="C43" s="3" t="str">
        <f>IF(competitors!$X39&gt;"",competitors!Y39,"''")</f>
        <v>''</v>
      </c>
      <c r="D43" s="3" t="str">
        <f>IF(competitors!$X39&gt;"",competitors!B39,"''")</f>
        <v>''</v>
      </c>
      <c r="E43" s="3" t="str">
        <f>IF(competitors!$X39&gt;"",competitors!Z39,"''")</f>
        <v>''</v>
      </c>
    </row>
    <row r="44" spans="2:5" ht="12.75">
      <c r="B44" s="3" t="str">
        <f>IF(competitors!$X42&gt;"",competitors!A42,"''")</f>
        <v>''</v>
      </c>
      <c r="C44" s="3" t="str">
        <f>IF(competitors!$X40&gt;"",competitors!Y40,"''")</f>
        <v>''</v>
      </c>
      <c r="D44" s="3" t="str">
        <f>IF(competitors!$X40&gt;"",competitors!B40,"''")</f>
        <v>''</v>
      </c>
      <c r="E44" s="3" t="str">
        <f>IF(competitors!$X40&gt;"",competitors!Z40,"''")</f>
        <v>''</v>
      </c>
    </row>
    <row r="45" spans="2:5" ht="12.75">
      <c r="B45" s="3" t="str">
        <f>IF(competitors!$X43&gt;"",competitors!A43,"''")</f>
        <v>''</v>
      </c>
      <c r="C45" s="3" t="str">
        <f>IF(competitors!$X41&gt;"",competitors!Y41,"''")</f>
        <v>''</v>
      </c>
      <c r="D45" s="3" t="str">
        <f>IF(competitors!$X41&gt;"",competitors!B41,"''")</f>
        <v>''</v>
      </c>
      <c r="E45" s="3" t="str">
        <f>IF(competitors!$X41&gt;"",competitors!Z41,"''")</f>
        <v>''</v>
      </c>
    </row>
    <row r="46" spans="2:5" ht="12.75">
      <c r="B46" s="3" t="str">
        <f>IF(competitors!$X44&gt;"",competitors!A44,"''")</f>
        <v>''</v>
      </c>
      <c r="C46" s="3" t="str">
        <f>IF(competitors!$X42&gt;"",competitors!Y42,"''")</f>
        <v>''</v>
      </c>
      <c r="D46" s="3" t="str">
        <f>IF(competitors!$X42&gt;"",competitors!B42,"''")</f>
        <v>''</v>
      </c>
      <c r="E46" s="3" t="str">
        <f>IF(competitors!$X42&gt;"",competitors!Z42,"''")</f>
        <v>''</v>
      </c>
    </row>
    <row r="47" spans="2:5" ht="12.75">
      <c r="B47" s="3" t="str">
        <f>IF(competitors!$X45&gt;"",competitors!A45,"''")</f>
        <v>''</v>
      </c>
      <c r="C47" s="3" t="str">
        <f>IF(competitors!$X43&gt;"",competitors!Y43,"''")</f>
        <v>''</v>
      </c>
      <c r="D47" s="3" t="str">
        <f>IF(competitors!$X43&gt;"",competitors!B43,"''")</f>
        <v>''</v>
      </c>
      <c r="E47" s="3" t="str">
        <f>IF(competitors!$X43&gt;"",competitors!Z43,"''")</f>
        <v>''</v>
      </c>
    </row>
    <row r="48" spans="2:5" ht="12.75">
      <c r="B48" s="3" t="str">
        <f>IF(competitors!$X46&gt;"",competitors!A46,"''")</f>
        <v>''</v>
      </c>
      <c r="C48" s="3" t="str">
        <f>IF(competitors!$X44&gt;"",competitors!Y44,"''")</f>
        <v>''</v>
      </c>
      <c r="D48" s="3" t="str">
        <f>IF(competitors!$X44&gt;"",competitors!B44,"''")</f>
        <v>''</v>
      </c>
      <c r="E48" s="3" t="str">
        <f>IF(competitors!$X44&gt;"",competitors!Z44,"''")</f>
        <v>''</v>
      </c>
    </row>
    <row r="49" spans="2:5" ht="12.75">
      <c r="B49" s="3" t="str">
        <f>IF(competitors!$X47&gt;"",competitors!A47,"''")</f>
        <v>''</v>
      </c>
      <c r="C49" s="3" t="str">
        <f>IF(competitors!$X45&gt;"",competitors!Y45,"''")</f>
        <v>''</v>
      </c>
      <c r="D49" s="3" t="str">
        <f>IF(competitors!$X45&gt;"",competitors!B45,"''")</f>
        <v>''</v>
      </c>
      <c r="E49" s="3" t="str">
        <f>IF(competitors!$X45&gt;"",competitors!Z45,"''")</f>
        <v>''</v>
      </c>
    </row>
    <row r="50" spans="2:5" ht="12.75">
      <c r="B50" s="3" t="str">
        <f>IF(competitors!$X48&gt;"",competitors!A48,"''")</f>
        <v>''</v>
      </c>
      <c r="C50" s="3" t="str">
        <f>IF(competitors!$X46&gt;"",competitors!Y46,"''")</f>
        <v>''</v>
      </c>
      <c r="D50" s="3" t="str">
        <f>IF(competitors!$X46&gt;"",competitors!B46,"''")</f>
        <v>''</v>
      </c>
      <c r="E50" s="3" t="str">
        <f>IF(competitors!$X46&gt;"",competitors!Z46,"''")</f>
        <v>''</v>
      </c>
    </row>
    <row r="51" spans="2:5" ht="12.75">
      <c r="B51" s="3" t="str">
        <f>IF(competitors!$X49&gt;"",competitors!A49,"''")</f>
        <v>''</v>
      </c>
      <c r="C51" s="3" t="str">
        <f>IF(competitors!$X47&gt;"",competitors!Y47,"''")</f>
        <v>''</v>
      </c>
      <c r="D51" s="3" t="str">
        <f>IF(competitors!$X47&gt;"",competitors!B47,"''")</f>
        <v>''</v>
      </c>
      <c r="E51" s="3" t="str">
        <f>IF(competitors!$X47&gt;"",competitors!Z47,"''")</f>
        <v>''</v>
      </c>
    </row>
    <row r="52" spans="2:5" ht="12.75">
      <c r="B52" s="3" t="str">
        <f>IF(competitors!$X50&gt;"",competitors!A50,"''")</f>
        <v>''</v>
      </c>
      <c r="C52" s="3" t="str">
        <f>IF(competitors!$X48&gt;"",competitors!Y48,"''")</f>
        <v>''</v>
      </c>
      <c r="D52" s="3" t="str">
        <f>IF(competitors!$X48&gt;"",competitors!B48,"''")</f>
        <v>''</v>
      </c>
      <c r="E52" s="3" t="str">
        <f>IF(competitors!$X48&gt;"",competitors!Z48,"''")</f>
        <v>''</v>
      </c>
    </row>
    <row r="53" spans="2:5" ht="12.75">
      <c r="B53" s="3" t="str">
        <f>IF(competitors!$X51&gt;"",competitors!A51,"''")</f>
        <v>''</v>
      </c>
      <c r="C53" s="3" t="str">
        <f>IF(competitors!$X49&gt;"",competitors!Y49,"''")</f>
        <v>''</v>
      </c>
      <c r="D53" s="3" t="str">
        <f>IF(competitors!$X49&gt;"",competitors!B49,"''")</f>
        <v>''</v>
      </c>
      <c r="E53" s="3" t="str">
        <f>IF(competitors!$X49&gt;"",competitors!Z49,"''")</f>
        <v>''</v>
      </c>
    </row>
    <row r="54" spans="2:5" ht="12.75">
      <c r="B54" s="3" t="str">
        <f>IF(competitors!$X52&gt;"",competitors!A52,"''")</f>
        <v>''</v>
      </c>
      <c r="C54" s="3" t="str">
        <f>IF(competitors!$X50&gt;"",competitors!Y50,"''")</f>
        <v>''</v>
      </c>
      <c r="D54" s="3" t="str">
        <f>IF(competitors!$X50&gt;"",competitors!B50,"''")</f>
        <v>''</v>
      </c>
      <c r="E54" s="3" t="str">
        <f>IF(competitors!$X50&gt;"",competitors!Z50,"''")</f>
        <v>''</v>
      </c>
    </row>
    <row r="55" spans="2:5" ht="12.75">
      <c r="B55" s="3" t="str">
        <f>IF(competitors!$X53&gt;"",competitors!A53,"''")</f>
        <v>''</v>
      </c>
      <c r="C55" s="3" t="str">
        <f>IF(competitors!$X51&gt;"",competitors!Y51,"''")</f>
        <v>''</v>
      </c>
      <c r="D55" s="3" t="str">
        <f>IF(competitors!$X51&gt;"",competitors!B51,"''")</f>
        <v>''</v>
      </c>
      <c r="E55" s="3" t="str">
        <f>IF(competitors!$X51&gt;"",competitors!Z51,"''")</f>
        <v>''</v>
      </c>
    </row>
    <row r="56" spans="2:5" ht="12.75">
      <c r="B56" s="3" t="str">
        <f>IF(competitors!$X54&gt;"",competitors!A54,"''")</f>
        <v>''</v>
      </c>
      <c r="C56" s="3" t="str">
        <f>IF(competitors!$X52&gt;"",competitors!Y52,"''")</f>
        <v>''</v>
      </c>
      <c r="D56" s="3" t="str">
        <f>IF(competitors!$X52&gt;"",competitors!B52,"''")</f>
        <v>''</v>
      </c>
      <c r="E56" s="3" t="str">
        <f>IF(competitors!$X52&gt;"",competitors!Z52,"''")</f>
        <v>''</v>
      </c>
    </row>
    <row r="57" spans="2:5" ht="12.75">
      <c r="B57" s="3" t="str">
        <f>IF(competitors!$X55&gt;"",competitors!A55,"''")</f>
        <v>''</v>
      </c>
      <c r="C57" s="3" t="str">
        <f>IF(competitors!$X53&gt;"",competitors!Y53,"''")</f>
        <v>''</v>
      </c>
      <c r="D57" s="3" t="str">
        <f>IF(competitors!$X53&gt;"",competitors!B53,"''")</f>
        <v>''</v>
      </c>
      <c r="E57" s="3" t="str">
        <f>IF(competitors!$X53&gt;"",competitors!Z53,"''")</f>
        <v>''</v>
      </c>
    </row>
    <row r="58" spans="2:5" ht="12.75">
      <c r="B58" s="3" t="str">
        <f>IF(competitors!$X56&gt;"",competitors!A56,"''")</f>
        <v>''</v>
      </c>
      <c r="C58" s="3" t="str">
        <f>IF(competitors!$X54&gt;"",competitors!Y54,"''")</f>
        <v>''</v>
      </c>
      <c r="D58" s="3" t="str">
        <f>IF(competitors!$X54&gt;"",competitors!B54,"''")</f>
        <v>''</v>
      </c>
      <c r="E58" s="3" t="str">
        <f>IF(competitors!$X54&gt;"",competitors!Z54,"''")</f>
        <v>''</v>
      </c>
    </row>
    <row r="59" spans="2:5" ht="12.75">
      <c r="B59" s="3" t="str">
        <f>IF(competitors!$X57&gt;"",competitors!A57,"''")</f>
        <v>''</v>
      </c>
      <c r="C59" s="3" t="str">
        <f>IF(competitors!$X55&gt;"",competitors!Y55,"''")</f>
        <v>''</v>
      </c>
      <c r="D59" s="3" t="str">
        <f>IF(competitors!$X55&gt;"",competitors!B55,"''")</f>
        <v>''</v>
      </c>
      <c r="E59" s="3" t="str">
        <f>IF(competitors!$X55&gt;"",competitors!Z55,"''")</f>
        <v>''</v>
      </c>
    </row>
    <row r="60" spans="2:5" ht="12.75">
      <c r="B60" s="3" t="str">
        <f>IF(competitors!$X58&gt;"",competitors!A58,"''")</f>
        <v>''</v>
      </c>
      <c r="C60" s="3" t="str">
        <f>IF(competitors!$X56&gt;"",competitors!Y56,"''")</f>
        <v>''</v>
      </c>
      <c r="D60" s="3" t="str">
        <f>IF(competitors!$X56&gt;"",competitors!B56,"''")</f>
        <v>''</v>
      </c>
      <c r="E60" s="3" t="str">
        <f>IF(competitors!$X56&gt;"",competitors!Z56,"''")</f>
        <v>''</v>
      </c>
    </row>
    <row r="61" spans="2:5" ht="12.75">
      <c r="B61" s="3" t="str">
        <f>IF(competitors!$X59&gt;"",competitors!A59,"''")</f>
        <v>''</v>
      </c>
      <c r="C61" s="3" t="str">
        <f>IF(competitors!$X57&gt;"",competitors!Y57,"''")</f>
        <v>''</v>
      </c>
      <c r="D61" s="3" t="str">
        <f>IF(competitors!$X57&gt;"",competitors!B57,"''")</f>
        <v>''</v>
      </c>
      <c r="E61" s="3" t="str">
        <f>IF(competitors!$X57&gt;"",competitors!Z57,"''")</f>
        <v>''</v>
      </c>
    </row>
    <row r="62" spans="2:5" ht="12.75">
      <c r="B62" s="3" t="str">
        <f>IF(competitors!$X60&gt;"",competitors!A60,"''")</f>
        <v>''</v>
      </c>
      <c r="C62" s="3" t="str">
        <f>IF(competitors!$X58&gt;"",competitors!Y58,"''")</f>
        <v>''</v>
      </c>
      <c r="D62" s="3" t="str">
        <f>IF(competitors!$X58&gt;"",competitors!B58,"''")</f>
        <v>''</v>
      </c>
      <c r="E62" s="3" t="str">
        <f>IF(competitors!$X58&gt;"",competitors!Z58,"''")</f>
        <v>''</v>
      </c>
    </row>
    <row r="63" spans="2:5" ht="12.75">
      <c r="B63" s="3" t="str">
        <f>IF(competitors!$X61&gt;"",competitors!A61,"''")</f>
        <v>''</v>
      </c>
      <c r="C63" s="3" t="str">
        <f>IF(competitors!$X59&gt;"",competitors!Y59,"''")</f>
        <v>''</v>
      </c>
      <c r="D63" s="3" t="str">
        <f>IF(competitors!$X59&gt;"",competitors!B59,"''")</f>
        <v>''</v>
      </c>
      <c r="E63" s="3" t="str">
        <f>IF(competitors!$X59&gt;"",competitors!Z59,"''")</f>
        <v>''</v>
      </c>
    </row>
    <row r="64" spans="2:5" ht="12.75">
      <c r="B64" s="3" t="str">
        <f>IF(competitors!$X62&gt;"",competitors!A62,"''")</f>
        <v>''</v>
      </c>
      <c r="C64" s="3" t="str">
        <f>IF(competitors!$X60&gt;"",competitors!Y60,"''")</f>
        <v>''</v>
      </c>
      <c r="D64" s="3" t="str">
        <f>IF(competitors!$X60&gt;"",competitors!B60,"''")</f>
        <v>''</v>
      </c>
      <c r="E64" s="3" t="str">
        <f>IF(competitors!$X60&gt;"",competitors!Z60,"''")</f>
        <v>''</v>
      </c>
    </row>
    <row r="65" spans="2:5" ht="12.75">
      <c r="B65" s="3" t="str">
        <f>IF(competitors!$X63&gt;"",competitors!A63,"''")</f>
        <v>''</v>
      </c>
      <c r="C65" s="3" t="str">
        <f>IF(competitors!$X61&gt;"",competitors!Y61,"''")</f>
        <v>''</v>
      </c>
      <c r="D65" s="3" t="str">
        <f>IF(competitors!$X61&gt;"",competitors!B61,"''")</f>
        <v>''</v>
      </c>
      <c r="E65" s="3" t="str">
        <f>IF(competitors!$X61&gt;"",competitors!Z61,"''")</f>
        <v>''</v>
      </c>
    </row>
    <row r="66" spans="2:5" ht="12.75">
      <c r="B66" s="3" t="str">
        <f>IF(competitors!$X64&gt;"",competitors!A64,"''")</f>
        <v>''</v>
      </c>
      <c r="C66" s="3" t="str">
        <f>IF(competitors!$X62&gt;"",competitors!Y62,"''")</f>
        <v>''</v>
      </c>
      <c r="D66" s="3" t="str">
        <f>IF(competitors!$X62&gt;"",competitors!B62,"''")</f>
        <v>''</v>
      </c>
      <c r="E66" s="3" t="str">
        <f>IF(competitors!$X62&gt;"",competitors!Z62,"''")</f>
        <v>''</v>
      </c>
    </row>
    <row r="67" spans="2:5" ht="12.75">
      <c r="B67" s="3" t="str">
        <f>IF(competitors!$X65&gt;"",competitors!A65,"''")</f>
        <v>''</v>
      </c>
      <c r="C67" s="3" t="str">
        <f>IF(competitors!$X63&gt;"",competitors!Y63,"''")</f>
        <v>''</v>
      </c>
      <c r="D67" s="3" t="str">
        <f>IF(competitors!$X63&gt;"",competitors!B63,"''")</f>
        <v>''</v>
      </c>
      <c r="E67" s="3" t="str">
        <f>IF(competitors!$X63&gt;"",competitors!Z63,"''")</f>
        <v>''</v>
      </c>
    </row>
    <row r="68" spans="2:5" ht="12.75">
      <c r="B68" s="3" t="str">
        <f>IF(competitors!$X66&gt;"",competitors!A66,"''")</f>
        <v>''</v>
      </c>
      <c r="C68" s="3" t="str">
        <f>IF(competitors!$X64&gt;"",competitors!Y64,"''")</f>
        <v>''</v>
      </c>
      <c r="D68" s="3" t="str">
        <f>IF(competitors!$X64&gt;"",competitors!B64,"''")</f>
        <v>''</v>
      </c>
      <c r="E68" s="3" t="str">
        <f>IF(competitors!$X64&gt;"",competitors!Z64,"''")</f>
        <v>''</v>
      </c>
    </row>
    <row r="69" spans="2:5" ht="12.75">
      <c r="B69" s="3" t="str">
        <f>IF(competitors!$X67&gt;"",competitors!A67,"''")</f>
        <v>''</v>
      </c>
      <c r="C69" s="3" t="str">
        <f>IF(competitors!$X65&gt;"",competitors!Y65,"''")</f>
        <v>''</v>
      </c>
      <c r="D69" s="3" t="str">
        <f>IF(competitors!$X65&gt;"",competitors!B65,"''")</f>
        <v>''</v>
      </c>
      <c r="E69" s="3" t="str">
        <f>IF(competitors!$X65&gt;"",competitors!Z65,"''")</f>
        <v>''</v>
      </c>
    </row>
    <row r="70" spans="2:5" ht="12.75">
      <c r="B70" s="3" t="str">
        <f>IF(competitors!$X68&gt;"",competitors!A68,"''")</f>
        <v>''</v>
      </c>
      <c r="C70" s="3" t="str">
        <f>IF(competitors!$X66&gt;"",competitors!Y66,"''")</f>
        <v>''</v>
      </c>
      <c r="D70" s="3" t="str">
        <f>IF(competitors!$X66&gt;"",competitors!B66,"''")</f>
        <v>''</v>
      </c>
      <c r="E70" s="3" t="str">
        <f>IF(competitors!$X66&gt;"",competitors!Z66,"''")</f>
        <v>''</v>
      </c>
    </row>
    <row r="71" spans="2:5" ht="12.75">
      <c r="B71" s="3" t="str">
        <f>IF(competitors!$X69&gt;"",competitors!A69,"''")</f>
        <v>''</v>
      </c>
      <c r="C71" s="3" t="str">
        <f>IF(competitors!$X67&gt;"",competitors!Y67,"''")</f>
        <v>''</v>
      </c>
      <c r="D71" s="3" t="str">
        <f>IF(competitors!$X67&gt;"",competitors!B67,"''")</f>
        <v>''</v>
      </c>
      <c r="E71" s="3" t="str">
        <f>IF(competitors!$X67&gt;"",competitors!Z67,"''")</f>
        <v>''</v>
      </c>
    </row>
    <row r="72" spans="2:5" ht="12.75">
      <c r="B72" s="3" t="str">
        <f>IF(competitors!$X70&gt;"",competitors!A70,"''")</f>
        <v>''</v>
      </c>
      <c r="C72" s="3" t="str">
        <f>IF(competitors!$X68&gt;"",competitors!Y68,"''")</f>
        <v>''</v>
      </c>
      <c r="D72" s="3" t="str">
        <f>IF(competitors!$X68&gt;"",competitors!B68,"''")</f>
        <v>''</v>
      </c>
      <c r="E72" s="3" t="str">
        <f>IF(competitors!$X68&gt;"",competitors!Z68,"''")</f>
        <v>''</v>
      </c>
    </row>
    <row r="73" spans="2:5" ht="12.75">
      <c r="B73" s="3" t="str">
        <f>IF(competitors!$X71&gt;"",competitors!A71,"''")</f>
        <v>''</v>
      </c>
      <c r="C73" s="3" t="str">
        <f>IF(competitors!$X69&gt;"",competitors!Y69,"''")</f>
        <v>''</v>
      </c>
      <c r="D73" s="3" t="str">
        <f>IF(competitors!$X69&gt;"",competitors!#REF!,"''")</f>
        <v>''</v>
      </c>
      <c r="E73" s="3" t="str">
        <f>IF(competitors!$X69&gt;"",competitors!Z69,"''")</f>
        <v>''</v>
      </c>
    </row>
    <row r="74" spans="2:5" ht="12.75">
      <c r="B74" s="3" t="str">
        <f>IF(competitors!$X72&gt;"",competitors!A72,"''")</f>
        <v>''</v>
      </c>
      <c r="C74" s="3" t="str">
        <f>IF(competitors!$X70&gt;"",competitors!Y70,"''")</f>
        <v>''</v>
      </c>
      <c r="D74" s="3" t="str">
        <f>IF(competitors!$X70&gt;"",competitors!B70,"''")</f>
        <v>''</v>
      </c>
      <c r="E74" s="3" t="str">
        <f>IF(competitors!$X70&gt;"",competitors!Z70,"''")</f>
        <v>''</v>
      </c>
    </row>
    <row r="75" spans="2:5" ht="12.75">
      <c r="B75" s="3" t="str">
        <f>IF(competitors!$X73&gt;"",competitors!A73,"''")</f>
        <v>''</v>
      </c>
      <c r="C75" s="3" t="str">
        <f>IF(competitors!$X71&gt;"",competitors!Y71,"''")</f>
        <v>''</v>
      </c>
      <c r="D75" s="3" t="str">
        <f>IF(competitors!$X71&gt;"",competitors!B71,"''")</f>
        <v>''</v>
      </c>
      <c r="E75" s="3" t="str">
        <f>IF(competitors!$X71&gt;"",competitors!Z71,"''")</f>
        <v>''</v>
      </c>
    </row>
    <row r="76" spans="2:5" ht="12.75">
      <c r="B76" s="3" t="str">
        <f>IF(competitors!$X74&gt;"",competitors!A74,"''")</f>
        <v>''</v>
      </c>
      <c r="C76" s="3" t="str">
        <f>IF(competitors!$X72&gt;"",competitors!Y72,"''")</f>
        <v>''</v>
      </c>
      <c r="D76" s="3" t="str">
        <f>IF(competitors!$X72&gt;"",competitors!B72,"''")</f>
        <v>''</v>
      </c>
      <c r="E76" s="3" t="str">
        <f>IF(competitors!$X72&gt;"",competitors!Z72,"''")</f>
        <v>''</v>
      </c>
    </row>
    <row r="77" spans="2:5" ht="12.75">
      <c r="B77" s="3" t="str">
        <f>IF(competitors!$X75&gt;"",competitors!A75,"''")</f>
        <v>''</v>
      </c>
      <c r="C77" s="3" t="str">
        <f>IF(competitors!$X73&gt;"",competitors!Y73,"''")</f>
        <v>''</v>
      </c>
      <c r="D77" s="3" t="str">
        <f>IF(competitors!$X73&gt;"",competitors!B73,"''")</f>
        <v>''</v>
      </c>
      <c r="E77" s="3" t="str">
        <f>IF(competitors!$X73&gt;"",competitors!Z73,"''")</f>
        <v>''</v>
      </c>
    </row>
    <row r="78" spans="2:5" ht="12.75">
      <c r="B78" s="3" t="str">
        <f>IF(competitors!$X76&gt;"",competitors!A76,"''")</f>
        <v>''</v>
      </c>
      <c r="C78" s="3" t="str">
        <f>IF(competitors!$X74&gt;"",competitors!Y74,"''")</f>
        <v>''</v>
      </c>
      <c r="D78" s="3" t="str">
        <f>IF(competitors!$X74&gt;"",competitors!B74,"''")</f>
        <v>''</v>
      </c>
      <c r="E78" s="3" t="str">
        <f>IF(competitors!$X74&gt;"",competitors!Z74,"''")</f>
        <v>''</v>
      </c>
    </row>
    <row r="79" spans="2:5" ht="12.75">
      <c r="B79" s="3" t="str">
        <f>IF(competitors!$X77&gt;"",competitors!A77,"''")</f>
        <v>''</v>
      </c>
      <c r="C79" s="3" t="str">
        <f>IF(competitors!$X75&gt;"",competitors!Y75,"''")</f>
        <v>''</v>
      </c>
      <c r="D79" s="3" t="str">
        <f>IF(competitors!$X75&gt;"",competitors!B75,"''")</f>
        <v>''</v>
      </c>
      <c r="E79" s="3" t="str">
        <f>IF(competitors!$X75&gt;"",competitors!Z75,"''")</f>
        <v>''</v>
      </c>
    </row>
    <row r="80" spans="2:5" ht="12.75">
      <c r="B80" s="3" t="str">
        <f>IF(competitors!$X78&gt;"",competitors!A78,"''")</f>
        <v>''</v>
      </c>
      <c r="C80" s="3" t="str">
        <f>IF(competitors!$X76&gt;"",competitors!Y76,"''")</f>
        <v>''</v>
      </c>
      <c r="D80" s="3" t="str">
        <f>IF(competitors!$X76&gt;"",competitors!B76,"''")</f>
        <v>''</v>
      </c>
      <c r="E80" s="3" t="str">
        <f>IF(competitors!$X76&gt;"",competitors!Z76,"''")</f>
        <v>''</v>
      </c>
    </row>
    <row r="81" spans="2:5" ht="12.75">
      <c r="B81" s="3" t="str">
        <f>IF(competitors!$X79&gt;"",competitors!A79,"''")</f>
        <v>''</v>
      </c>
      <c r="C81" s="3" t="str">
        <f>IF(competitors!$X77&gt;"",competitors!Y77,"''")</f>
        <v>''</v>
      </c>
      <c r="D81" s="3" t="str">
        <f>IF(competitors!$X77&gt;"",competitors!B77,"''")</f>
        <v>''</v>
      </c>
      <c r="E81" s="3" t="str">
        <f>IF(competitors!$X77&gt;"",competitors!Z77,"''")</f>
        <v>''</v>
      </c>
    </row>
    <row r="82" spans="2:5" ht="12.75">
      <c r="B82" s="3" t="str">
        <f>IF(competitors!$X82&gt;"",competitors!A82,"''")</f>
        <v>''</v>
      </c>
      <c r="C82" s="3" t="str">
        <f>IF(competitors!$X78&gt;"",competitors!Y78,"''")</f>
        <v>''</v>
      </c>
      <c r="D82" s="3" t="str">
        <f>IF(competitors!$X78&gt;"",competitors!B78,"''")</f>
        <v>''</v>
      </c>
      <c r="E82" s="3" t="str">
        <f>IF(competitors!$X78&gt;"",competitors!Z78,"''")</f>
        <v>''</v>
      </c>
    </row>
    <row r="83" spans="2:5" ht="12.75">
      <c r="B83" s="3" t="str">
        <f>IF(competitors!$X83&gt;"",competitors!A83,"''")</f>
        <v>''</v>
      </c>
      <c r="C83" s="3" t="str">
        <f>IF(competitors!$X79&gt;"",competitors!Y79,"''")</f>
        <v>''</v>
      </c>
      <c r="D83" s="3" t="str">
        <f>IF(competitors!$X79&gt;"",competitors!B79,"''")</f>
        <v>''</v>
      </c>
      <c r="E83" s="3" t="str">
        <f>IF(competitors!$X79&gt;"",competitors!Z79,"''")</f>
        <v>''</v>
      </c>
    </row>
    <row r="84" spans="2:5" ht="12.75">
      <c r="B84" s="3" t="str">
        <f>IF(competitors!$X84&gt;"",competitors!A84,"''")</f>
        <v>''</v>
      </c>
      <c r="C84" s="3" t="str">
        <f>IF(competitors!$X82&gt;"",competitors!Y82,"''")</f>
        <v>''</v>
      </c>
      <c r="D84" s="3" t="str">
        <f>IF(competitors!$X82&gt;"",competitors!B82,"''")</f>
        <v>''</v>
      </c>
      <c r="E84" s="3" t="str">
        <f>IF(competitors!$X82&gt;"",competitors!Z82,"''")</f>
        <v>''</v>
      </c>
    </row>
    <row r="85" spans="2:5" ht="12.75">
      <c r="B85" s="3" t="str">
        <f>IF(competitors!$X85&gt;"",competitors!A85,"''")</f>
        <v>''</v>
      </c>
      <c r="C85" s="3" t="str">
        <f>IF(competitors!$X83&gt;"",competitors!Y83,"''")</f>
        <v>''</v>
      </c>
      <c r="D85" s="3" t="str">
        <f>IF(competitors!$X83&gt;"",competitors!B83,"''")</f>
        <v>''</v>
      </c>
      <c r="E85" s="3" t="str">
        <f>IF(competitors!$X83&gt;"",competitors!Z83,"''")</f>
        <v>''</v>
      </c>
    </row>
    <row r="86" spans="2:5" ht="12.75">
      <c r="B86" s="3" t="str">
        <f>IF(competitors!$X86&gt;"",competitors!A86,"''")</f>
        <v>''</v>
      </c>
      <c r="C86" s="3" t="str">
        <f>IF(competitors!$X84&gt;"",competitors!Y84,"''")</f>
        <v>''</v>
      </c>
      <c r="D86" s="3" t="str">
        <f>IF(competitors!$X84&gt;"",competitors!B84,"''")</f>
        <v>''</v>
      </c>
      <c r="E86" s="3" t="str">
        <f>IF(competitors!$X84&gt;"",competitors!Z84,"''")</f>
        <v>''</v>
      </c>
    </row>
    <row r="87" spans="2:5" ht="12.75">
      <c r="B87" s="3" t="str">
        <f>IF(competitors!$X87&gt;"",competitors!A87,"''")</f>
        <v>''</v>
      </c>
      <c r="C87" s="3" t="str">
        <f>IF(competitors!$X85&gt;"",competitors!Y85,"''")</f>
        <v>''</v>
      </c>
      <c r="D87" s="3" t="str">
        <f>IF(competitors!$X85&gt;"",competitors!B85,"''")</f>
        <v>''</v>
      </c>
      <c r="E87" s="3" t="str">
        <f>IF(competitors!$X85&gt;"",competitors!Z85,"''")</f>
        <v>''</v>
      </c>
    </row>
    <row r="88" spans="2:5" ht="12.75">
      <c r="B88" s="3" t="str">
        <f>IF(competitors!$X88&gt;"",competitors!A88,"''")</f>
        <v>''</v>
      </c>
      <c r="C88" s="3" t="str">
        <f>IF(competitors!$X86&gt;"",competitors!Y86,"''")</f>
        <v>''</v>
      </c>
      <c r="D88" s="3" t="str">
        <f>IF(competitors!$X86&gt;"",competitors!B86,"''")</f>
        <v>''</v>
      </c>
      <c r="E88" s="3" t="str">
        <f>IF(competitors!$X86&gt;"",competitors!Z86,"''")</f>
        <v>''</v>
      </c>
    </row>
    <row r="89" spans="2:5" ht="12.75">
      <c r="B89" s="3" t="str">
        <f>IF(competitors!$X89&gt;"",competitors!A89,"''")</f>
        <v>''</v>
      </c>
      <c r="C89" s="3" t="str">
        <f>IF(competitors!$X87&gt;"",competitors!Y87,"''")</f>
        <v>''</v>
      </c>
      <c r="D89" s="3" t="str">
        <f>IF(competitors!$X87&gt;"",competitors!B87,"''")</f>
        <v>''</v>
      </c>
      <c r="E89" s="3" t="str">
        <f>IF(competitors!$X87&gt;"",competitors!Z87,"''")</f>
        <v>''</v>
      </c>
    </row>
    <row r="90" spans="2:5" ht="12.75">
      <c r="B90" s="3" t="str">
        <f>IF(competitors!$X90&gt;"",competitors!A90,"''")</f>
        <v>''</v>
      </c>
      <c r="C90" s="3" t="str">
        <f>IF(competitors!$X88&gt;"",competitors!Y88,"''")</f>
        <v>''</v>
      </c>
      <c r="D90" s="3" t="str">
        <f>IF(competitors!$X88&gt;"",competitors!B88,"''")</f>
        <v>''</v>
      </c>
      <c r="E90" s="3" t="str">
        <f>IF(competitors!$X88&gt;"",competitors!Z88,"''")</f>
        <v>''</v>
      </c>
    </row>
    <row r="91" spans="2:5" ht="12.75">
      <c r="B91" s="3" t="str">
        <f>IF(competitors!$X91&gt;"",competitors!A91,"''")</f>
        <v>''</v>
      </c>
      <c r="C91" s="3" t="str">
        <f>IF(competitors!$X89&gt;"",competitors!Y89,"''")</f>
        <v>''</v>
      </c>
      <c r="D91" s="3" t="str">
        <f>IF(competitors!$X89&gt;"",competitors!B89,"''")</f>
        <v>''</v>
      </c>
      <c r="E91" s="3" t="str">
        <f>IF(competitors!$X89&gt;"",competitors!Z89,"''")</f>
        <v>''</v>
      </c>
    </row>
    <row r="92" spans="2:5" ht="12.75">
      <c r="B92" s="3" t="str">
        <f>IF(competitors!$X92&gt;"",competitors!A92,"''")</f>
        <v>''</v>
      </c>
      <c r="C92" s="3" t="str">
        <f>IF(competitors!$X90&gt;"",competitors!Y90,"''")</f>
        <v>''</v>
      </c>
      <c r="D92" s="3" t="str">
        <f>IF(competitors!$X90&gt;"",competitors!B90,"''")</f>
        <v>''</v>
      </c>
      <c r="E92" s="3" t="str">
        <f>IF(competitors!$X90&gt;"",competitors!Z90,"''")</f>
        <v>''</v>
      </c>
    </row>
    <row r="93" spans="2:5" ht="12.75">
      <c r="B93" s="3" t="str">
        <f>IF(competitors!$X93&gt;"",competitors!A93,"''")</f>
        <v>''</v>
      </c>
      <c r="C93" s="3" t="str">
        <f>IF(competitors!$X91&gt;"",competitors!Y91,"''")</f>
        <v>''</v>
      </c>
      <c r="D93" s="3" t="str">
        <f>IF(competitors!$X91&gt;"",competitors!B91,"''")</f>
        <v>''</v>
      </c>
      <c r="E93" s="3" t="str">
        <f>IF(competitors!$X91&gt;"",competitors!Z91,"''")</f>
        <v>''</v>
      </c>
    </row>
    <row r="94" spans="2:5" ht="12.75">
      <c r="B94" s="3" t="str">
        <f>IF(competitors!$X94&gt;"",competitors!A94,"''")</f>
        <v>''</v>
      </c>
      <c r="C94" s="3" t="str">
        <f>IF(competitors!$X92&gt;"",competitors!Y92,"''")</f>
        <v>''</v>
      </c>
      <c r="D94" s="3" t="str">
        <f>IF(competitors!$X92&gt;"",competitors!B92,"''")</f>
        <v>''</v>
      </c>
      <c r="E94" s="3" t="str">
        <f>IF(competitors!$X92&gt;"",competitors!Z92,"''")</f>
        <v>''</v>
      </c>
    </row>
    <row r="95" spans="2:5" ht="12.75">
      <c r="B95" s="3" t="str">
        <f>IF(competitors!$X95&gt;"",competitors!A95,"''")</f>
        <v>''</v>
      </c>
      <c r="C95" s="3" t="str">
        <f>IF(competitors!$X93&gt;"",competitors!Y93,"''")</f>
        <v>''</v>
      </c>
      <c r="D95" s="3" t="str">
        <f>IF(competitors!$X93&gt;"",competitors!B93,"''")</f>
        <v>''</v>
      </c>
      <c r="E95" s="3" t="str">
        <f>IF(competitors!$X93&gt;"",competitors!Z93,"''")</f>
        <v>''</v>
      </c>
    </row>
    <row r="96" spans="2:5" ht="12.75">
      <c r="B96" s="3" t="str">
        <f>IF(competitors!$X96&gt;"",competitors!A96,"''")</f>
        <v>''</v>
      </c>
      <c r="C96" s="3" t="str">
        <f>IF(competitors!$X94&gt;"",competitors!Y94,"''")</f>
        <v>''</v>
      </c>
      <c r="D96" s="3" t="str">
        <f>IF(competitors!$X94&gt;"",competitors!B94,"''")</f>
        <v>''</v>
      </c>
      <c r="E96" s="3" t="str">
        <f>IF(competitors!$X94&gt;"",competitors!Z94,"''")</f>
        <v>''</v>
      </c>
    </row>
    <row r="97" spans="2:5" ht="12.75">
      <c r="B97" s="3" t="str">
        <f>IF(competitors!$X97&gt;"",competitors!A97,"''")</f>
        <v>''</v>
      </c>
      <c r="C97" s="3" t="str">
        <f>IF(competitors!$X95&gt;"",competitors!Y95,"''")</f>
        <v>''</v>
      </c>
      <c r="D97" s="3" t="str">
        <f>IF(competitors!$X95&gt;"",competitors!B95,"''")</f>
        <v>''</v>
      </c>
      <c r="E97" s="3" t="str">
        <f>IF(competitors!$X95&gt;"",competitors!Z95,"''")</f>
        <v>''</v>
      </c>
    </row>
    <row r="98" spans="2:5" ht="12.75">
      <c r="B98" s="3" t="str">
        <f>IF(competitors!$X98&gt;"",competitors!A98,"''")</f>
        <v>''</v>
      </c>
      <c r="C98" s="3" t="str">
        <f>IF(competitors!$X96&gt;"",competitors!Y96,"''")</f>
        <v>''</v>
      </c>
      <c r="D98" s="3" t="str">
        <f>IF(competitors!$X96&gt;"",competitors!B96,"''")</f>
        <v>''</v>
      </c>
      <c r="E98" s="3" t="str">
        <f>IF(competitors!$X96&gt;"",competitors!Z96,"''")</f>
        <v>''</v>
      </c>
    </row>
    <row r="99" spans="2:5" ht="12.75">
      <c r="B99" s="3" t="str">
        <f>IF(competitors!$X99&gt;"",competitors!A99,"''")</f>
        <v>''</v>
      </c>
      <c r="C99" s="3" t="str">
        <f>IF(competitors!$X97&gt;"",competitors!Y97,"''")</f>
        <v>''</v>
      </c>
      <c r="D99" s="3" t="str">
        <f>IF(competitors!$X97&gt;"",competitors!B97,"''")</f>
        <v>''</v>
      </c>
      <c r="E99" s="3" t="str">
        <f>IF(competitors!$X97&gt;"",competitors!Z97,"''")</f>
        <v>''</v>
      </c>
    </row>
    <row r="100" spans="2:5" ht="12.75">
      <c r="B100" s="3" t="str">
        <f>IF(competitors!$X100&gt;"",competitors!A100,"''")</f>
        <v>''</v>
      </c>
      <c r="C100" s="3" t="str">
        <f>IF(competitors!$X98&gt;"",competitors!Y98,"''")</f>
        <v>''</v>
      </c>
      <c r="D100" s="3" t="str">
        <f>IF(competitors!$X98&gt;"",competitors!B98,"''")</f>
        <v>''</v>
      </c>
      <c r="E100" s="3" t="str">
        <f>IF(competitors!$X98&gt;"",competitors!Z98,"''")</f>
        <v>''</v>
      </c>
    </row>
    <row r="101" spans="2:5" ht="12.75">
      <c r="B101" s="3" t="str">
        <f>IF(competitors!$X101&gt;"",competitors!A101,"''")</f>
        <v>''</v>
      </c>
      <c r="C101" s="3" t="str">
        <f>IF(competitors!$X99&gt;"",competitors!Y99,"''")</f>
        <v>''</v>
      </c>
      <c r="D101" s="3" t="str">
        <f>IF(competitors!$X99&gt;"",competitors!B99,"''")</f>
        <v>''</v>
      </c>
      <c r="E101" s="3" t="str">
        <f>IF(competitors!$X99&gt;"",competitors!Z99,"''")</f>
        <v>''</v>
      </c>
    </row>
    <row r="102" spans="2:5" ht="12.75">
      <c r="B102" s="3" t="str">
        <f>IF(competitors!$X102&gt;"",competitors!A102,"''")</f>
        <v>''</v>
      </c>
      <c r="C102" s="3" t="str">
        <f>IF(competitors!$X100&gt;"",competitors!Y100,"''")</f>
        <v>''</v>
      </c>
      <c r="D102" s="3" t="str">
        <f>IF(competitors!$X100&gt;"",competitors!B100,"''")</f>
        <v>''</v>
      </c>
      <c r="E102" s="3" t="str">
        <f>IF(competitors!$X100&gt;"",competitors!Z100,"''")</f>
        <v>''</v>
      </c>
    </row>
    <row r="103" spans="2:5" ht="12.75">
      <c r="B103" s="3" t="str">
        <f>IF(competitors!$X103&gt;"",competitors!A103,"''")</f>
        <v>''</v>
      </c>
      <c r="C103" s="3" t="str">
        <f>IF(competitors!$X101&gt;"",competitors!Y101,"''")</f>
        <v>''</v>
      </c>
      <c r="D103" s="3" t="str">
        <f>IF(competitors!$X101&gt;"",competitors!B101,"''")</f>
        <v>''</v>
      </c>
      <c r="E103" s="3" t="str">
        <f>IF(competitors!$X101&gt;"",competitors!Z101,"''")</f>
        <v>''</v>
      </c>
    </row>
    <row r="104" spans="2:5" ht="12.75">
      <c r="B104" s="3" t="str">
        <f>IF(competitors!$X104&gt;"",competitors!A104,"''")</f>
        <v>''</v>
      </c>
      <c r="C104" s="3" t="str">
        <f>IF(competitors!$X102&gt;"",competitors!Y102,"''")</f>
        <v>''</v>
      </c>
      <c r="D104" s="3" t="str">
        <f>IF(competitors!$X102&gt;"",competitors!B102,"''")</f>
        <v>''</v>
      </c>
      <c r="E104" s="3" t="str">
        <f>IF(competitors!$X102&gt;"",competitors!Z102,"''")</f>
        <v>''</v>
      </c>
    </row>
    <row r="105" spans="2:5" ht="12.75">
      <c r="B105" s="3" t="str">
        <f>IF(competitors!$X105&gt;"",competitors!A105,"''")</f>
        <v>''</v>
      </c>
      <c r="C105" s="3" t="str">
        <f>IF(competitors!$X103&gt;"",competitors!Y103,"''")</f>
        <v>''</v>
      </c>
      <c r="D105" s="3" t="str">
        <f>IF(competitors!$X103&gt;"",competitors!B103,"''")</f>
        <v>''</v>
      </c>
      <c r="E105" s="3" t="str">
        <f>IF(competitors!$X103&gt;"",competitors!Z103,"''")</f>
        <v>''</v>
      </c>
    </row>
    <row r="106" spans="2:5" ht="12.75">
      <c r="B106" s="3" t="str">
        <f>IF(competitors!$X106&gt;"",competitors!A106,"''")</f>
        <v>''</v>
      </c>
      <c r="C106" s="3" t="str">
        <f>IF(competitors!$X104&gt;"",competitors!Y104,"''")</f>
        <v>''</v>
      </c>
      <c r="D106" s="3" t="str">
        <f>IF(competitors!$X104&gt;"",competitors!B104,"''")</f>
        <v>''</v>
      </c>
      <c r="E106" s="3" t="str">
        <f>IF(competitors!$X104&gt;"",competitors!Z104,"''")</f>
        <v>''</v>
      </c>
    </row>
    <row r="107" spans="2:5" ht="12.75">
      <c r="B107" s="3" t="str">
        <f>IF(competitors!$X107&gt;"",competitors!A107,"''")</f>
        <v>''</v>
      </c>
      <c r="C107" s="3" t="str">
        <f>IF(competitors!$X105&gt;"",competitors!Y105,"''")</f>
        <v>''</v>
      </c>
      <c r="D107" s="3" t="str">
        <f>IF(competitors!$X105&gt;"",competitors!B105,"''")</f>
        <v>''</v>
      </c>
      <c r="E107" s="3" t="str">
        <f>IF(competitors!$X105&gt;"",competitors!Z105,"''")</f>
        <v>''</v>
      </c>
    </row>
    <row r="108" spans="2:5" ht="12.75">
      <c r="B108" s="3" t="str">
        <f>IF(competitors!$X108&gt;"",competitors!A108,"''")</f>
        <v>''</v>
      </c>
      <c r="C108" s="3" t="str">
        <f>IF(competitors!$X106&gt;"",competitors!Y106,"''")</f>
        <v>''</v>
      </c>
      <c r="D108" s="3" t="str">
        <f>IF(competitors!$X106&gt;"",competitors!B106,"''")</f>
        <v>''</v>
      </c>
      <c r="E108" s="3" t="str">
        <f>IF(competitors!$X106&gt;"",competitors!Z106,"''")</f>
        <v>''</v>
      </c>
    </row>
    <row r="109" spans="2:5" ht="12.75">
      <c r="B109" s="3" t="str">
        <f>IF(competitors!$X109&gt;"",competitors!A109,"''")</f>
        <v>''</v>
      </c>
      <c r="C109" s="3" t="str">
        <f>IF(competitors!$X107&gt;"",competitors!Y107,"''")</f>
        <v>''</v>
      </c>
      <c r="D109" s="3" t="str">
        <f>IF(competitors!$X107&gt;"",competitors!B107,"''")</f>
        <v>''</v>
      </c>
      <c r="E109" s="3" t="str">
        <f>IF(competitors!$X107&gt;"",competitors!Z107,"''")</f>
        <v>''</v>
      </c>
    </row>
    <row r="110" spans="2:5" ht="12.75">
      <c r="B110" s="3" t="str">
        <f>IF(competitors!$X110&gt;"",competitors!A110,"''")</f>
        <v>''</v>
      </c>
      <c r="C110" s="3" t="str">
        <f>IF(competitors!$X108&gt;"",competitors!Y108,"''")</f>
        <v>''</v>
      </c>
      <c r="D110" s="3" t="str">
        <f>IF(competitors!$X108&gt;"",competitors!B108,"''")</f>
        <v>''</v>
      </c>
      <c r="E110" s="3" t="str">
        <f>IF(competitors!$X108&gt;"",competitors!Z108,"''")</f>
        <v>''</v>
      </c>
    </row>
    <row r="111" spans="2:5" ht="12.75">
      <c r="B111" s="3" t="str">
        <f>IF(competitors!$X111&gt;"",competitors!A111,"''")</f>
        <v>''</v>
      </c>
      <c r="C111" s="3" t="str">
        <f>IF(competitors!$X109&gt;"",competitors!Y109,"''")</f>
        <v>''</v>
      </c>
      <c r="D111" s="3" t="str">
        <f>IF(competitors!$X109&gt;"",competitors!B109,"''")</f>
        <v>''</v>
      </c>
      <c r="E111" s="3" t="str">
        <f>IF(competitors!$X109&gt;"",competitors!Z109,"''")</f>
        <v>''</v>
      </c>
    </row>
    <row r="112" spans="2:5" ht="12.75">
      <c r="B112" s="3" t="str">
        <f>IF(competitors!$X112&gt;"",competitors!A112,"''")</f>
        <v>''</v>
      </c>
      <c r="C112" s="3" t="str">
        <f>IF(competitors!$X110&gt;"",competitors!Y110,"''")</f>
        <v>''</v>
      </c>
      <c r="D112" s="3" t="str">
        <f>IF(competitors!$X110&gt;"",competitors!B110,"''")</f>
        <v>''</v>
      </c>
      <c r="E112" s="3" t="str">
        <f>IF(competitors!$X110&gt;"",competitors!Z110,"''")</f>
        <v>''</v>
      </c>
    </row>
    <row r="113" spans="2:5" ht="12.75">
      <c r="B113" s="3" t="str">
        <f>IF(competitors!$X113&gt;"",competitors!A113,"''")</f>
        <v>''</v>
      </c>
      <c r="C113" s="3" t="str">
        <f>IF(competitors!$X111&gt;"",competitors!Y111,"''")</f>
        <v>''</v>
      </c>
      <c r="D113" s="3" t="str">
        <f>IF(competitors!$X111&gt;"",competitors!B111,"''")</f>
        <v>''</v>
      </c>
      <c r="E113" s="3" t="str">
        <f>IF(competitors!$X111&gt;"",competitors!Z111,"''")</f>
        <v>''</v>
      </c>
    </row>
    <row r="114" spans="2:5" ht="12.75">
      <c r="B114" s="3" t="str">
        <f>IF(competitors!$X114&gt;"",competitors!A114,"''")</f>
        <v>''</v>
      </c>
      <c r="C114" s="3" t="str">
        <f>IF(competitors!$X112&gt;"",competitors!Y112,"''")</f>
        <v>''</v>
      </c>
      <c r="D114" s="3" t="str">
        <f>IF(competitors!$X112&gt;"",competitors!B112,"''")</f>
        <v>''</v>
      </c>
      <c r="E114" s="3" t="str">
        <f>IF(competitors!$X112&gt;"",competitors!Z112,"''")</f>
        <v>''</v>
      </c>
    </row>
    <row r="115" spans="2:5" ht="12.75">
      <c r="B115" s="3" t="str">
        <f>IF(competitors!$X115&gt;"",competitors!A115,"''")</f>
        <v>''</v>
      </c>
      <c r="C115" s="3" t="str">
        <f>IF(competitors!$X113&gt;"",competitors!Y113,"''")</f>
        <v>''</v>
      </c>
      <c r="D115" s="3" t="str">
        <f>IF(competitors!$X113&gt;"",competitors!B113,"''")</f>
        <v>''</v>
      </c>
      <c r="E115" s="3" t="str">
        <f>IF(competitors!$X113&gt;"",competitors!Z113,"''")</f>
        <v>''</v>
      </c>
    </row>
    <row r="116" spans="2:5" ht="12.75">
      <c r="B116" s="3" t="str">
        <f>IF(competitors!$X116&gt;"",competitors!A116,"''")</f>
        <v>''</v>
      </c>
      <c r="C116" s="3" t="str">
        <f>IF(competitors!$X114&gt;"",competitors!Y114,"''")</f>
        <v>''</v>
      </c>
      <c r="D116" s="3" t="str">
        <f>IF(competitors!$X114&gt;"",competitors!B114,"''")</f>
        <v>''</v>
      </c>
      <c r="E116" s="3" t="str">
        <f>IF(competitors!$X114&gt;"",competitors!Z114,"''")</f>
        <v>''</v>
      </c>
    </row>
    <row r="117" spans="2:5" ht="12.75">
      <c r="B117" s="3" t="str">
        <f>IF(competitors!$X117&gt;"",competitors!A117,"''")</f>
        <v>''</v>
      </c>
      <c r="C117" s="3" t="str">
        <f>IF(competitors!$X115&gt;"",competitors!Y115,"''")</f>
        <v>''</v>
      </c>
      <c r="D117" s="3" t="str">
        <f>IF(competitors!$X115&gt;"",competitors!B115,"''")</f>
        <v>''</v>
      </c>
      <c r="E117" s="3" t="str">
        <f>IF(competitors!$X115&gt;"",competitors!Z115,"''")</f>
        <v>''</v>
      </c>
    </row>
    <row r="118" spans="2:5" ht="12.75">
      <c r="B118" s="3" t="str">
        <f>IF(competitors!$X118&gt;"",competitors!A118,"''")</f>
        <v>''</v>
      </c>
      <c r="C118" s="3" t="str">
        <f>IF(competitors!$X116&gt;"",competitors!Y116,"''")</f>
        <v>''</v>
      </c>
      <c r="D118" s="3" t="str">
        <f>IF(competitors!$X116&gt;"",competitors!B116,"''")</f>
        <v>''</v>
      </c>
      <c r="E118" s="3" t="str">
        <f>IF(competitors!$X116&gt;"",competitors!Z116,"''")</f>
        <v>''</v>
      </c>
    </row>
    <row r="119" spans="2:5" ht="12.75">
      <c r="B119" s="3" t="e">
        <f>IF(competitors!#REF!&gt;"",competitors!A119,"''")</f>
        <v>#REF!</v>
      </c>
      <c r="C119" s="3" t="str">
        <f>IF(competitors!$X117&gt;"",competitors!Y117,"''")</f>
        <v>''</v>
      </c>
      <c r="D119" s="3" t="str">
        <f>IF(competitors!$X117&gt;"",competitors!B117,"''")</f>
        <v>''</v>
      </c>
      <c r="E119" s="3" t="str">
        <f>IF(competitors!$X117&gt;"",competitors!Z117,"''")</f>
        <v>''</v>
      </c>
    </row>
    <row r="120" spans="2:5" ht="12.75">
      <c r="B120" s="3" t="e">
        <f>IF(competitors!#REF!&gt;"",competitors!A120,"''")</f>
        <v>#REF!</v>
      </c>
      <c r="C120" s="3" t="str">
        <f>IF(competitors!$X118&gt;"",competitors!Y118,"''")</f>
        <v>''</v>
      </c>
      <c r="D120" s="3" t="str">
        <f>IF(competitors!$X118&gt;"",competitors!B118,"''")</f>
        <v>''</v>
      </c>
      <c r="E120" s="3" t="str">
        <f>IF(competitors!$X118&gt;"",competitors!Z118,"''")</f>
        <v>''</v>
      </c>
    </row>
    <row r="121" spans="2:5" ht="12.75">
      <c r="B121" s="3" t="str">
        <f>IF(competitors!$X121&gt;"",competitors!A121,"''")</f>
        <v>''</v>
      </c>
      <c r="C121" s="3" t="str">
        <f>IF(competitors!$X121&gt;"",competitors!Y121,"''")</f>
        <v>''</v>
      </c>
      <c r="D121" s="3" t="str">
        <f>IF(competitors!$X121&gt;"",competitors!B121,"''")</f>
        <v>''</v>
      </c>
      <c r="E121" s="3" t="str">
        <f>IF(competitors!$X121&gt;"",competitors!Z121,"''")</f>
        <v>''</v>
      </c>
    </row>
    <row r="122" spans="2:5" ht="12.75">
      <c r="B122" s="3" t="str">
        <f>IF(competitors!$X122&gt;"",competitors!A122,"''")</f>
        <v>''</v>
      </c>
      <c r="C122" s="3" t="str">
        <f>IF(competitors!$X122&gt;"",competitors!Y122,"''")</f>
        <v>''</v>
      </c>
      <c r="D122" s="3" t="str">
        <f>IF(competitors!$X122&gt;"",competitors!B122,"''")</f>
        <v>''</v>
      </c>
      <c r="E122" s="3" t="str">
        <f>IF(competitors!$X122&gt;"",competitors!Z122,"''")</f>
        <v>''</v>
      </c>
    </row>
    <row r="123" spans="2:5" ht="12.75">
      <c r="B123" s="3" t="str">
        <f>IF(competitors!$X123&gt;"",competitors!A123,"''")</f>
        <v>''</v>
      </c>
      <c r="C123" s="3" t="str">
        <f>IF(competitors!$X123&gt;"",competitors!Y123,"''")</f>
        <v>''</v>
      </c>
      <c r="D123" s="3" t="str">
        <f>IF(competitors!$X123&gt;"",competitors!B123,"''")</f>
        <v>''</v>
      </c>
      <c r="E123" s="3" t="str">
        <f>IF(competitors!$X123&gt;"",competitors!Z123,"''")</f>
        <v>''</v>
      </c>
    </row>
    <row r="124" spans="2:5" ht="12.75">
      <c r="B124" s="3" t="str">
        <f>IF(competitors!$X124&gt;"",competitors!A124,"''")</f>
        <v>''</v>
      </c>
      <c r="C124" s="3" t="str">
        <f>IF(competitors!$X124&gt;"",competitors!Y124,"''")</f>
        <v>''</v>
      </c>
      <c r="D124" s="3" t="str">
        <f>IF(competitors!$X124&gt;"",competitors!B124,"''")</f>
        <v>''</v>
      </c>
      <c r="E124" s="3" t="str">
        <f>IF(competitors!$X124&gt;"",competitors!Z124,"''")</f>
        <v>''</v>
      </c>
    </row>
    <row r="125" spans="2:5" ht="12.75">
      <c r="B125" s="3" t="str">
        <f>IF(competitors!$X125&gt;"",competitors!A125,"''")</f>
        <v>''</v>
      </c>
      <c r="C125" s="3" t="str">
        <f>IF(competitors!$X125&gt;"",competitors!Y125,"''")</f>
        <v>''</v>
      </c>
      <c r="D125" s="3" t="str">
        <f>IF(competitors!$X125&gt;"",competitors!B125,"''")</f>
        <v>''</v>
      </c>
      <c r="E125" s="3" t="str">
        <f>IF(competitors!$X125&gt;"",competitors!Z125,"''")</f>
        <v>''</v>
      </c>
    </row>
    <row r="126" spans="2:5" ht="12.75">
      <c r="B126" s="3" t="str">
        <f>IF(competitors!$X126&gt;"",competitors!A126,"''")</f>
        <v>''</v>
      </c>
      <c r="C126" s="3" t="str">
        <f>IF(competitors!$X126&gt;"",competitors!Y126,"''")</f>
        <v>''</v>
      </c>
      <c r="D126" s="3" t="str">
        <f>IF(competitors!$X126&gt;"",competitors!B126,"''")</f>
        <v>''</v>
      </c>
      <c r="E126" s="3" t="str">
        <f>IF(competitors!$X126&gt;"",competitors!Z126,"''")</f>
        <v>''</v>
      </c>
    </row>
    <row r="127" spans="2:5" ht="12.75">
      <c r="B127" s="3" t="str">
        <f>IF(competitors!$X127&gt;"",competitors!A127,"''")</f>
        <v>''</v>
      </c>
      <c r="C127" s="3" t="str">
        <f>IF(competitors!$X127&gt;"",competitors!Y127,"''")</f>
        <v>''</v>
      </c>
      <c r="D127" s="3" t="str">
        <f>IF(competitors!$X127&gt;"",competitors!B127,"''")</f>
        <v>''</v>
      </c>
      <c r="E127" s="3" t="str">
        <f>IF(competitors!$X127&gt;"",competitors!Z127,"''")</f>
        <v>''</v>
      </c>
    </row>
    <row r="128" spans="2:5" ht="12.75">
      <c r="B128" s="3" t="str">
        <f>IF(competitors!$X128&gt;"",competitors!A128,"''")</f>
        <v>''</v>
      </c>
      <c r="C128" s="3" t="str">
        <f>IF(competitors!$X128&gt;"",competitors!Y128,"''")</f>
        <v>''</v>
      </c>
      <c r="D128" s="3" t="str">
        <f>IF(competitors!$X128&gt;"",competitors!B128,"''")</f>
        <v>''</v>
      </c>
      <c r="E128" s="3" t="str">
        <f>IF(competitors!$X128&gt;"",competitors!Z128,"''")</f>
        <v>''</v>
      </c>
    </row>
    <row r="129" spans="2:5" ht="12.75">
      <c r="B129" s="3" t="str">
        <f>IF(competitors!$X129&gt;"",competitors!A129,"''")</f>
        <v>''</v>
      </c>
      <c r="C129" s="3" t="str">
        <f>IF(competitors!$X129&gt;"",competitors!Y129,"''")</f>
        <v>''</v>
      </c>
      <c r="D129" s="3" t="str">
        <f>IF(competitors!$X129&gt;"",competitors!B129,"''")</f>
        <v>''</v>
      </c>
      <c r="E129" s="3" t="str">
        <f>IF(competitors!$X129&gt;"",competitors!Z129,"''")</f>
        <v>''</v>
      </c>
    </row>
    <row r="130" spans="2:5" ht="12.75">
      <c r="B130" s="3" t="str">
        <f>IF(competitors!$X130&gt;"",competitors!A130,"''")</f>
        <v>''</v>
      </c>
      <c r="C130" s="3" t="str">
        <f>IF(competitors!$X130&gt;"",competitors!Y130,"''")</f>
        <v>''</v>
      </c>
      <c r="D130" s="3" t="str">
        <f>IF(competitors!$X130&gt;"",competitors!B130,"''")</f>
        <v>''</v>
      </c>
      <c r="E130" s="3" t="str">
        <f>IF(competitors!$X130&gt;"",competitors!Z130,"''")</f>
        <v>''</v>
      </c>
    </row>
    <row r="131" spans="2:5" ht="12.75">
      <c r="B131" s="3" t="str">
        <f>IF(competitors!$X131&gt;"",competitors!A131,"''")</f>
        <v>''</v>
      </c>
      <c r="C131" s="3" t="str">
        <f>IF(competitors!$X131&gt;"",competitors!Y131,"''")</f>
        <v>''</v>
      </c>
      <c r="D131" s="3" t="str">
        <f>IF(competitors!$X131&gt;"",competitors!B131,"''")</f>
        <v>''</v>
      </c>
      <c r="E131" s="3" t="str">
        <f>IF(competitors!$X131&gt;"",competitors!Z131,"''")</f>
        <v>''</v>
      </c>
    </row>
    <row r="132" spans="2:5" ht="12.75">
      <c r="B132" s="3" t="str">
        <f>IF(competitors!$X132&gt;"",competitors!A132,"''")</f>
        <v>''</v>
      </c>
      <c r="C132" s="3" t="str">
        <f>IF(competitors!$X132&gt;"",competitors!Y132,"''")</f>
        <v>''</v>
      </c>
      <c r="D132" s="3" t="str">
        <f>IF(competitors!$X132&gt;"",competitors!B132,"''")</f>
        <v>''</v>
      </c>
      <c r="E132" s="3" t="str">
        <f>IF(competitors!$X132&gt;"",competitors!Z132,"''")</f>
        <v>''</v>
      </c>
    </row>
    <row r="133" spans="2:5" ht="12.75">
      <c r="B133" s="3" t="str">
        <f>IF(competitors!$X133&gt;"",competitors!A133,"''")</f>
        <v>''</v>
      </c>
      <c r="C133" s="3" t="str">
        <f>IF(competitors!$X133&gt;"",competitors!Y133,"''")</f>
        <v>''</v>
      </c>
      <c r="D133" s="3" t="str">
        <f>IF(competitors!$X133&gt;"",competitors!B133,"''")</f>
        <v>''</v>
      </c>
      <c r="E133" s="3" t="str">
        <f>IF(competitors!$X133&gt;"",competitors!Z133,"''")</f>
        <v>''</v>
      </c>
    </row>
    <row r="134" spans="2:5" ht="12.75">
      <c r="B134" s="3" t="str">
        <f>IF(competitors!$X134&gt;"",competitors!A134,"''")</f>
        <v>''</v>
      </c>
      <c r="C134" s="3" t="str">
        <f>IF(competitors!$X134&gt;"",competitors!Y134,"''")</f>
        <v>''</v>
      </c>
      <c r="D134" s="3" t="str">
        <f>IF(competitors!$X134&gt;"",competitors!B134,"''")</f>
        <v>''</v>
      </c>
      <c r="E134" s="3" t="str">
        <f>IF(competitors!$X134&gt;"",competitors!Z134,"''")</f>
        <v>''</v>
      </c>
    </row>
    <row r="135" spans="2:5" ht="12.75">
      <c r="B135" s="3" t="str">
        <f>IF(competitors!$X135&gt;"",competitors!A135,"''")</f>
        <v>''</v>
      </c>
      <c r="C135" s="3" t="str">
        <f>IF(competitors!$X135&gt;"",competitors!Y135,"''")</f>
        <v>''</v>
      </c>
      <c r="D135" s="3" t="str">
        <f>IF(competitors!$X135&gt;"",competitors!B135,"''")</f>
        <v>''</v>
      </c>
      <c r="E135" s="3" t="str">
        <f>IF(competitors!$X135&gt;"",competitors!Z135,"''")</f>
        <v>''</v>
      </c>
    </row>
    <row r="136" spans="2:5" ht="12.75">
      <c r="B136" s="3" t="str">
        <f>IF(competitors!$X136&gt;"",competitors!A136,"''")</f>
        <v>''</v>
      </c>
      <c r="C136" s="3" t="str">
        <f>IF(competitors!$X136&gt;"",competitors!Y136,"''")</f>
        <v>''</v>
      </c>
      <c r="D136" s="3" t="str">
        <f>IF(competitors!$X136&gt;"",competitors!B136,"''")</f>
        <v>''</v>
      </c>
      <c r="E136" s="3" t="str">
        <f>IF(competitors!$X136&gt;"",competitors!Z136,"''")</f>
        <v>''</v>
      </c>
    </row>
    <row r="137" spans="2:5" ht="12.75">
      <c r="B137" s="3" t="str">
        <f>IF(competitors!$X137&gt;"",competitors!A137,"''")</f>
        <v>''</v>
      </c>
      <c r="C137" s="3" t="str">
        <f>IF(competitors!$X137&gt;"",competitors!Y137,"''")</f>
        <v>''</v>
      </c>
      <c r="D137" s="3" t="str">
        <f>IF(competitors!$X137&gt;"",competitors!B137,"''")</f>
        <v>''</v>
      </c>
      <c r="E137" s="3" t="str">
        <f>IF(competitors!$X137&gt;"",competitors!Z137,"''")</f>
        <v>''</v>
      </c>
    </row>
    <row r="138" spans="2:5" ht="12.75">
      <c r="B138" s="3" t="str">
        <f>IF(competitors!$X138&gt;"",competitors!A138,"''")</f>
        <v>''</v>
      </c>
      <c r="C138" s="3" t="str">
        <f>IF(competitors!$X138&gt;"",competitors!Y138,"''")</f>
        <v>''</v>
      </c>
      <c r="D138" s="3" t="str">
        <f>IF(competitors!$X138&gt;"",competitors!B138,"''")</f>
        <v>''</v>
      </c>
      <c r="E138" s="3" t="str">
        <f>IF(competitors!$X138&gt;"",competitors!Z138,"''")</f>
        <v>''</v>
      </c>
    </row>
    <row r="139" spans="2:5" ht="12.75">
      <c r="B139" s="3" t="str">
        <f>IF(competitors!$X139&gt;"",competitors!A139,"''")</f>
        <v>''</v>
      </c>
      <c r="C139" s="3" t="str">
        <f>IF(competitors!$X139&gt;"",competitors!Y139,"''")</f>
        <v>''</v>
      </c>
      <c r="D139" s="3" t="str">
        <f>IF(competitors!$X139&gt;"",competitors!B139,"''")</f>
        <v>''</v>
      </c>
      <c r="E139" s="3" t="str">
        <f>IF(competitors!$X139&gt;"",competitors!Z139,"''")</f>
        <v>''</v>
      </c>
    </row>
    <row r="140" spans="2:5" ht="12.75">
      <c r="B140" s="3" t="str">
        <f>IF(competitors!$X140&gt;"",competitors!A140,"''")</f>
        <v>''</v>
      </c>
      <c r="C140" s="3" t="str">
        <f>IF(competitors!$X140&gt;"",competitors!Y140,"''")</f>
        <v>''</v>
      </c>
      <c r="D140" s="3" t="str">
        <f>IF(competitors!$X140&gt;"",competitors!B140,"''")</f>
        <v>''</v>
      </c>
      <c r="E140" s="3" t="str">
        <f>IF(competitors!$X140&gt;"",competitors!Z140,"''")</f>
        <v>''</v>
      </c>
    </row>
    <row r="141" spans="2:5" ht="12.75">
      <c r="B141" s="3" t="str">
        <f>IF(competitors!$X141&gt;"",competitors!A141,"''")</f>
        <v>''</v>
      </c>
      <c r="C141" s="3" t="str">
        <f>IF(competitors!$X141&gt;"",competitors!Y141,"''")</f>
        <v>''</v>
      </c>
      <c r="D141" s="3" t="str">
        <f>IF(competitors!$X141&gt;"",competitors!B141,"''")</f>
        <v>''</v>
      </c>
      <c r="E141" s="3" t="str">
        <f>IF(competitors!$X141&gt;"",competitors!Z141,"''")</f>
        <v>''</v>
      </c>
    </row>
    <row r="142" spans="2:5" ht="12.75">
      <c r="B142" s="3" t="str">
        <f>IF(competitors!$X142&gt;"",competitors!A142,"''")</f>
        <v>''</v>
      </c>
      <c r="C142" s="3" t="str">
        <f>IF(competitors!$X142&gt;"",competitors!Y142,"''")</f>
        <v>''</v>
      </c>
      <c r="D142" s="3" t="str">
        <f>IF(competitors!$X142&gt;"",competitors!B142,"''")</f>
        <v>''</v>
      </c>
      <c r="E142" s="3" t="str">
        <f>IF(competitors!$X142&gt;"",competitors!Z142,"''")</f>
        <v>''</v>
      </c>
    </row>
    <row r="143" spans="2:5" ht="12.75">
      <c r="B143" s="3" t="str">
        <f>IF(competitors!$X143&gt;"",competitors!A143,"''")</f>
        <v>''</v>
      </c>
      <c r="C143" s="3" t="str">
        <f>IF(competitors!$X143&gt;"",competitors!Y143,"''")</f>
        <v>''</v>
      </c>
      <c r="D143" s="3" t="str">
        <f>IF(competitors!$X143&gt;"",competitors!B143,"''")</f>
        <v>''</v>
      </c>
      <c r="E143" s="3" t="str">
        <f>IF(competitors!$X143&gt;"",competitors!Z143,"''")</f>
        <v>''</v>
      </c>
    </row>
    <row r="144" spans="2:5" ht="12.75">
      <c r="B144" s="3" t="str">
        <f>IF(competitors!$X144&gt;"",competitors!A144,"''")</f>
        <v>''</v>
      </c>
      <c r="C144" s="3" t="str">
        <f>IF(competitors!$X144&gt;"",competitors!Y144,"''")</f>
        <v>''</v>
      </c>
      <c r="D144" s="3" t="str">
        <f>IF(competitors!$X144&gt;"",competitors!B144,"''")</f>
        <v>''</v>
      </c>
      <c r="E144" s="3" t="str">
        <f>IF(competitors!$X144&gt;"",competitors!Z144,"''")</f>
        <v>''</v>
      </c>
    </row>
    <row r="145" spans="2:5" ht="12.75">
      <c r="B145" s="3" t="str">
        <f>IF(competitors!$X145&gt;"",competitors!A145,"''")</f>
        <v>''</v>
      </c>
      <c r="C145" s="3" t="str">
        <f>IF(competitors!$X145&gt;"",competitors!Y145,"''")</f>
        <v>''</v>
      </c>
      <c r="D145" s="3" t="str">
        <f>IF(competitors!$X145&gt;"",competitors!B145,"''")</f>
        <v>''</v>
      </c>
      <c r="E145" s="3" t="str">
        <f>IF(competitors!$X145&gt;"",competitors!Z145,"''")</f>
        <v>''</v>
      </c>
    </row>
    <row r="146" spans="2:5" ht="12.75">
      <c r="B146" s="3" t="str">
        <f>IF(competitors!$X146&gt;"",competitors!A146,"''")</f>
        <v>''</v>
      </c>
      <c r="C146" s="3" t="str">
        <f>IF(competitors!$X146&gt;"",competitors!Y146,"''")</f>
        <v>''</v>
      </c>
      <c r="D146" s="3" t="str">
        <f>IF(competitors!$X146&gt;"",competitors!B146,"''")</f>
        <v>''</v>
      </c>
      <c r="E146" s="3" t="str">
        <f>IF(competitors!$X146&gt;"",competitors!Z146,"''")</f>
        <v>''</v>
      </c>
    </row>
    <row r="147" spans="2:5" ht="12.75">
      <c r="B147" s="3" t="str">
        <f>IF(competitors!$X147&gt;"",competitors!A147,"''")</f>
        <v>''</v>
      </c>
      <c r="C147" s="3" t="str">
        <f>IF(competitors!$X147&gt;"",competitors!Y147,"''")</f>
        <v>''</v>
      </c>
      <c r="D147" s="3" t="str">
        <f>IF(competitors!$X147&gt;"",competitors!B147,"''")</f>
        <v>''</v>
      </c>
      <c r="E147" s="3" t="str">
        <f>IF(competitors!$X147&gt;"",competitors!Z147,"''")</f>
        <v>''</v>
      </c>
    </row>
    <row r="148" spans="2:5" ht="12.75">
      <c r="B148" s="3" t="str">
        <f>IF(competitors!$X148&gt;"",competitors!A148,"''")</f>
        <v>''</v>
      </c>
      <c r="C148" s="3" t="str">
        <f>IF(competitors!$X148&gt;"",competitors!Y148,"''")</f>
        <v>''</v>
      </c>
      <c r="D148" s="3" t="str">
        <f>IF(competitors!$X148&gt;"",competitors!B148,"''")</f>
        <v>''</v>
      </c>
      <c r="E148" s="3" t="str">
        <f>IF(competitors!$X148&gt;"",competitors!Z148,"''")</f>
        <v>''</v>
      </c>
    </row>
    <row r="149" spans="2:5" ht="12.75">
      <c r="B149" s="3" t="str">
        <f>IF(competitors!$X149&gt;"",competitors!A149,"''")</f>
        <v>''</v>
      </c>
      <c r="C149" s="3" t="str">
        <f>IF(competitors!$X149&gt;"",competitors!Y149,"''")</f>
        <v>''</v>
      </c>
      <c r="D149" s="3" t="str">
        <f>IF(competitors!$X149&gt;"",competitors!B149,"''")</f>
        <v>''</v>
      </c>
      <c r="E149" s="3" t="str">
        <f>IF(competitors!$X149&gt;"",competitors!Z149,"''")</f>
        <v>''</v>
      </c>
    </row>
    <row r="150" spans="2:5" ht="12.75">
      <c r="B150" s="3" t="str">
        <f>IF(competitors!$X150&gt;"",competitors!A150,"''")</f>
        <v>''</v>
      </c>
      <c r="C150" s="3" t="str">
        <f>IF(competitors!$X150&gt;"",competitors!Y150,"''")</f>
        <v>''</v>
      </c>
      <c r="D150" s="3" t="str">
        <f>IF(competitors!$X150&gt;"",competitors!B150,"''")</f>
        <v>''</v>
      </c>
      <c r="E150" s="3" t="str">
        <f>IF(competitors!$X150&gt;"",competitors!Z150,"''")</f>
        <v>''</v>
      </c>
    </row>
  </sheetData>
  <mergeCells count="2">
    <mergeCell ref="A5:A6"/>
    <mergeCell ref="A3:A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Eleanor River Homestead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Ricketts</dc:creator>
  <cp:keywords/>
  <dc:description/>
  <cp:lastModifiedBy>Kim Hardwick</cp:lastModifiedBy>
  <cp:lastPrinted>2006-01-05T06:01:26Z</cp:lastPrinted>
  <dcterms:created xsi:type="dcterms:W3CDTF">2005-01-10T10:20:51Z</dcterms:created>
  <dcterms:modified xsi:type="dcterms:W3CDTF">2006-01-10T00:07:18Z</dcterms:modified>
  <cp:category/>
  <cp:version/>
  <cp:contentType/>
  <cp:contentStatus/>
</cp:coreProperties>
</file>